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46B2ED1-B8E4-4DF7-B92C-005E7AD4638D}" xr6:coauthVersionLast="47" xr6:coauthVersionMax="47" xr10:uidLastSave="{00000000-0000-0000-0000-000000000000}"/>
  <workbookProtection workbookAlgorithmName="SHA-512" workbookHashValue="GZxL2CQsnHrvigEsPqpoWZ6l6l3Gs/hZ+H1UnktJVq2B0tPV6cWvHYOmGa6v2XeENKYcGBxTjs5MJ/IlpG1cbQ==" workbookSaltValue="FKBY3eT63LusF6QRlCzAHQ==" workbookSpinCount="100000" lockStructure="1"/>
  <bookViews>
    <workbookView xWindow="-108" yWindow="-108" windowWidth="23256" windowHeight="12576" xr2:uid="{00000000-000D-0000-FFFF-FFFF00000000}"/>
  </bookViews>
  <sheets>
    <sheet name="Arkusz1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1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6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2" i="1" l="1"/>
  <c r="N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Skiba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6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6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6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6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6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O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wpisać dodatkowe uwagi dotyczące zawodnika oraz zgłoszenia.</t>
        </r>
      </text>
    </comment>
    <comment ref="B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7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7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7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7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8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8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8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8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8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8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8" authorId="0" shapeId="0" xr:uid="{00000000-0006-0000-0000-00001C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8" authorId="0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8" authorId="0" shapeId="0" xr:uid="{00000000-0006-0000-0000-00001E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8" authorId="0" shapeId="0" xr:uid="{00000000-0006-0000-0000-00001F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9" authorId="0" shapeId="0" xr:uid="{00000000-0006-0000-0000-000020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9" authorId="0" shapeId="0" xr:uid="{00000000-0006-0000-0000-000021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9" authorId="0" shapeId="0" xr:uid="{00000000-0006-0000-0000-000023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9" authorId="0" shapeId="0" xr:uid="{00000000-0006-0000-0000-000024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9" authorId="0" shapeId="0" xr:uid="{00000000-0006-0000-0000-000025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9" authorId="0" shapeId="0" xr:uid="{00000000-0006-0000-0000-000026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9" authorId="0" shapeId="0" xr:uid="{00000000-0006-0000-0000-000027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9" authorId="0" shapeId="0" xr:uid="{00000000-0006-0000-0000-000028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9" authorId="0" shapeId="0" xr:uid="{00000000-0006-0000-0000-000029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0" authorId="0" shapeId="0" xr:uid="{00000000-0006-0000-0000-00002A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0" authorId="0" shapeId="0" xr:uid="{00000000-0006-0000-0000-00002B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0" authorId="0" shapeId="0" xr:uid="{00000000-0006-0000-0000-00002C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0" authorId="0" shapeId="0" xr:uid="{00000000-0006-0000-0000-00002D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0" authorId="0" shapeId="0" xr:uid="{00000000-0006-0000-0000-00002E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0" authorId="0" shapeId="0" xr:uid="{00000000-0006-0000-0000-00002F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0" authorId="0" shapeId="0" xr:uid="{00000000-0006-0000-0000-000030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0" authorId="0" shapeId="0" xr:uid="{00000000-0006-0000-0000-000031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0" authorId="0" shapeId="0" xr:uid="{00000000-0006-0000-0000-000032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0" authorId="0" shapeId="0" xr:uid="{00000000-0006-0000-0000-000033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1" authorId="0" shapeId="0" xr:uid="{00000000-0006-0000-0000-000034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1" authorId="0" shapeId="0" xr:uid="{00000000-0006-0000-0000-000035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1" authorId="0" shapeId="0" xr:uid="{00000000-0006-0000-0000-000036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1" authorId="0" shapeId="0" xr:uid="{00000000-0006-0000-0000-000037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1" authorId="0" shapeId="0" xr:uid="{00000000-0006-0000-0000-000038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1" authorId="0" shapeId="0" xr:uid="{00000000-0006-0000-0000-000039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1" authorId="0" shapeId="0" xr:uid="{00000000-0006-0000-0000-00003A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1" authorId="0" shapeId="0" xr:uid="{00000000-0006-0000-0000-00003B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1" authorId="0" shapeId="0" xr:uid="{00000000-0006-0000-0000-00003C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1" authorId="0" shapeId="0" xr:uid="{00000000-0006-0000-0000-00003D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2" authorId="0" shapeId="0" xr:uid="{00000000-0006-0000-0000-00003E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2" authorId="0" shapeId="0" xr:uid="{00000000-0006-0000-0000-00003F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2" authorId="0" shapeId="0" xr:uid="{00000000-0006-0000-0000-000040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2" authorId="0" shapeId="0" xr:uid="{00000000-0006-0000-0000-000041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2" authorId="0" shapeId="0" xr:uid="{00000000-0006-0000-0000-000042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2" authorId="0" shapeId="0" xr:uid="{00000000-0006-0000-0000-000043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2" authorId="0" shapeId="0" xr:uid="{00000000-0006-0000-0000-000044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2" authorId="0" shapeId="0" xr:uid="{00000000-0006-0000-0000-000045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2" authorId="0" shapeId="0" xr:uid="{00000000-0006-0000-0000-000046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2" authorId="0" shapeId="0" xr:uid="{00000000-0006-0000-0000-000047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3" authorId="0" shapeId="0" xr:uid="{00000000-0006-0000-0000-000048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3" authorId="0" shapeId="0" xr:uid="{00000000-0006-0000-0000-000049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3" authorId="0" shapeId="0" xr:uid="{00000000-0006-0000-0000-00004A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3" authorId="0" shapeId="0" xr:uid="{00000000-0006-0000-0000-00004B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3" authorId="0" shapeId="0" xr:uid="{00000000-0006-0000-0000-00004C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3" authorId="0" shapeId="0" xr:uid="{00000000-0006-0000-0000-00004D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3" authorId="0" shapeId="0" xr:uid="{00000000-0006-0000-0000-00004E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3" authorId="0" shapeId="0" xr:uid="{00000000-0006-0000-0000-00004F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3" authorId="0" shapeId="0" xr:uid="{00000000-0006-0000-0000-000050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3" authorId="0" shapeId="0" xr:uid="{00000000-0006-0000-0000-000051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4" authorId="0" shapeId="0" xr:uid="{00000000-0006-0000-0000-000052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4" authorId="0" shapeId="0" xr:uid="{00000000-0006-0000-0000-000053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4" authorId="0" shapeId="0" xr:uid="{00000000-0006-0000-0000-000054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4" authorId="0" shapeId="0" xr:uid="{00000000-0006-0000-0000-000055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4" authorId="0" shapeId="0" xr:uid="{00000000-0006-0000-0000-000056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4" authorId="0" shapeId="0" xr:uid="{00000000-0006-0000-0000-000057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4" authorId="0" shapeId="0" xr:uid="{00000000-0006-0000-0000-000058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4" authorId="0" shapeId="0" xr:uid="{00000000-0006-0000-0000-000059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4" authorId="0" shapeId="0" xr:uid="{00000000-0006-0000-0000-00005A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4" authorId="0" shapeId="0" xr:uid="{00000000-0006-0000-0000-00005B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5" authorId="0" shapeId="0" xr:uid="{00000000-0006-0000-0000-00005C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5" authorId="0" shapeId="0" xr:uid="{00000000-0006-0000-0000-00005D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5" authorId="0" shapeId="0" xr:uid="{00000000-0006-0000-0000-00005E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5" authorId="0" shapeId="0" xr:uid="{00000000-0006-0000-0000-00005F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5" authorId="0" shapeId="0" xr:uid="{00000000-0006-0000-0000-000060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5" authorId="0" shapeId="0" xr:uid="{00000000-0006-0000-0000-000061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5" authorId="0" shapeId="0" xr:uid="{00000000-0006-0000-0000-000062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5" authorId="0" shapeId="0" xr:uid="{00000000-0006-0000-0000-000063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5" authorId="0" shapeId="0" xr:uid="{00000000-0006-0000-0000-000064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5" authorId="0" shapeId="0" xr:uid="{00000000-0006-0000-0000-000065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6" authorId="0" shapeId="0" xr:uid="{00000000-0006-0000-0000-000066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6" authorId="0" shapeId="0" xr:uid="{00000000-0006-0000-0000-000067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6" authorId="0" shapeId="0" xr:uid="{00000000-0006-0000-0000-000068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6" authorId="0" shapeId="0" xr:uid="{00000000-0006-0000-0000-000069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6" authorId="0" shapeId="0" xr:uid="{00000000-0006-0000-0000-00006A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6" authorId="0" shapeId="0" xr:uid="{00000000-0006-0000-0000-00006B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6" authorId="0" shapeId="0" xr:uid="{00000000-0006-0000-0000-00006C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6" authorId="0" shapeId="0" xr:uid="{00000000-0006-0000-0000-00006D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6" authorId="0" shapeId="0" xr:uid="{00000000-0006-0000-0000-00006E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6" authorId="0" shapeId="0" xr:uid="{00000000-0006-0000-0000-00006F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7" authorId="0" shapeId="0" xr:uid="{00000000-0006-0000-0000-000070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7" authorId="0" shapeId="0" xr:uid="{00000000-0006-0000-0000-000071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7" authorId="0" shapeId="0" xr:uid="{00000000-0006-0000-0000-000072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7" authorId="0" shapeId="0" xr:uid="{00000000-0006-0000-0000-000073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7" authorId="0" shapeId="0" xr:uid="{00000000-0006-0000-0000-000074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7" authorId="0" shapeId="0" xr:uid="{00000000-0006-0000-0000-000075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7" authorId="0" shapeId="0" xr:uid="{00000000-0006-0000-0000-000076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7" authorId="0" shapeId="0" xr:uid="{00000000-0006-0000-0000-000077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7" authorId="0" shapeId="0" xr:uid="{00000000-0006-0000-0000-000078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7" authorId="0" shapeId="0" xr:uid="{00000000-0006-0000-0000-000079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8" authorId="0" shapeId="0" xr:uid="{00000000-0006-0000-0000-00007A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8" authorId="0" shapeId="0" xr:uid="{00000000-0006-0000-0000-00007B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8" authorId="0" shapeId="0" xr:uid="{00000000-0006-0000-0000-00007C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8" authorId="0" shapeId="0" xr:uid="{00000000-0006-0000-0000-00007D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8" authorId="0" shapeId="0" xr:uid="{00000000-0006-0000-0000-00007E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8" authorId="0" shapeId="0" xr:uid="{00000000-0006-0000-0000-00007F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8" authorId="0" shapeId="0" xr:uid="{00000000-0006-0000-0000-000080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8" authorId="0" shapeId="0" xr:uid="{00000000-0006-0000-0000-000081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8" authorId="0" shapeId="0" xr:uid="{00000000-0006-0000-0000-000082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8" authorId="0" shapeId="0" xr:uid="{00000000-0006-0000-0000-000083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9" authorId="0" shapeId="0" xr:uid="{00000000-0006-0000-0000-000084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9" authorId="0" shapeId="0" xr:uid="{00000000-0006-0000-0000-000085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9" authorId="0" shapeId="0" xr:uid="{00000000-0006-0000-0000-000086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9" authorId="0" shapeId="0" xr:uid="{00000000-0006-0000-0000-000087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9" authorId="0" shapeId="0" xr:uid="{00000000-0006-0000-0000-000088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9" authorId="0" shapeId="0" xr:uid="{00000000-0006-0000-0000-000089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9" authorId="0" shapeId="0" xr:uid="{00000000-0006-0000-0000-00008A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9" authorId="0" shapeId="0" xr:uid="{00000000-0006-0000-0000-00008B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19" authorId="0" shapeId="0" xr:uid="{00000000-0006-0000-0000-00008C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19" authorId="0" shapeId="0" xr:uid="{00000000-0006-0000-0000-00008D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0" authorId="0" shapeId="0" xr:uid="{00000000-0006-0000-0000-00008E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0" authorId="0" shapeId="0" xr:uid="{00000000-0006-0000-0000-00008F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0" authorId="0" shapeId="0" xr:uid="{00000000-0006-0000-0000-000090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0" authorId="0" shapeId="0" xr:uid="{00000000-0006-0000-0000-000091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0" authorId="0" shapeId="0" xr:uid="{00000000-0006-0000-0000-000092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0" authorId="0" shapeId="0" xr:uid="{00000000-0006-0000-0000-000093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0" authorId="0" shapeId="0" xr:uid="{00000000-0006-0000-0000-000094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0" authorId="0" shapeId="0" xr:uid="{00000000-0006-0000-0000-000095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0" authorId="0" shapeId="0" xr:uid="{00000000-0006-0000-0000-000096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0" authorId="0" shapeId="0" xr:uid="{00000000-0006-0000-0000-000097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1" authorId="0" shapeId="0" xr:uid="{00000000-0006-0000-0000-000098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1" authorId="0" shapeId="0" xr:uid="{00000000-0006-0000-0000-000099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1" authorId="0" shapeId="0" xr:uid="{00000000-0006-0000-0000-00009A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1" authorId="0" shapeId="0" xr:uid="{00000000-0006-0000-0000-00009B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1" authorId="0" shapeId="0" xr:uid="{00000000-0006-0000-0000-00009C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1" authorId="0" shapeId="0" xr:uid="{00000000-0006-0000-0000-00009D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1" authorId="0" shapeId="0" xr:uid="{00000000-0006-0000-0000-00009E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1" authorId="0" shapeId="0" xr:uid="{00000000-0006-0000-0000-00009F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1" authorId="0" shapeId="0" xr:uid="{00000000-0006-0000-0000-0000A0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1" authorId="0" shapeId="0" xr:uid="{00000000-0006-0000-0000-0000A1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2" authorId="0" shapeId="0" xr:uid="{00000000-0006-0000-0000-0000A2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2" authorId="0" shapeId="0" xr:uid="{00000000-0006-0000-0000-0000A3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2" authorId="0" shapeId="0" xr:uid="{00000000-0006-0000-0000-0000A4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2" authorId="0" shapeId="0" xr:uid="{00000000-0006-0000-0000-0000A5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2" authorId="0" shapeId="0" xr:uid="{00000000-0006-0000-0000-0000A6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2" authorId="0" shapeId="0" xr:uid="{00000000-0006-0000-0000-0000A7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2" authorId="0" shapeId="0" xr:uid="{00000000-0006-0000-0000-0000A8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2" authorId="0" shapeId="0" xr:uid="{00000000-0006-0000-0000-0000A9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2" authorId="0" shapeId="0" xr:uid="{00000000-0006-0000-0000-0000AA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2" authorId="0" shapeId="0" xr:uid="{00000000-0006-0000-0000-0000AB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3" authorId="0" shapeId="0" xr:uid="{00000000-0006-0000-0000-0000AC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3" authorId="0" shapeId="0" xr:uid="{00000000-0006-0000-0000-0000AD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3" authorId="0" shapeId="0" xr:uid="{00000000-0006-0000-0000-0000AE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3" authorId="0" shapeId="0" xr:uid="{00000000-0006-0000-0000-0000AF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3" authorId="0" shapeId="0" xr:uid="{00000000-0006-0000-0000-0000B0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3" authorId="0" shapeId="0" xr:uid="{00000000-0006-0000-0000-0000B1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3" authorId="0" shapeId="0" xr:uid="{00000000-0006-0000-0000-0000B2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3" authorId="0" shapeId="0" xr:uid="{00000000-0006-0000-0000-0000B3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3" authorId="0" shapeId="0" xr:uid="{00000000-0006-0000-0000-0000B4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3" authorId="0" shapeId="0" xr:uid="{00000000-0006-0000-0000-0000B5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4" authorId="0" shapeId="0" xr:uid="{00000000-0006-0000-0000-0000B6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4" authorId="0" shapeId="0" xr:uid="{00000000-0006-0000-0000-0000B7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4" authorId="0" shapeId="0" xr:uid="{00000000-0006-0000-0000-0000B8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4" authorId="0" shapeId="0" xr:uid="{00000000-0006-0000-0000-0000B9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4" authorId="0" shapeId="0" xr:uid="{00000000-0006-0000-0000-0000BA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4" authorId="0" shapeId="0" xr:uid="{00000000-0006-0000-0000-0000BB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4" authorId="0" shapeId="0" xr:uid="{00000000-0006-0000-0000-0000BC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4" authorId="0" shapeId="0" xr:uid="{00000000-0006-0000-0000-0000BD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4" authorId="0" shapeId="0" xr:uid="{00000000-0006-0000-0000-0000BE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4" authorId="0" shapeId="0" xr:uid="{00000000-0006-0000-0000-0000BF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5" authorId="0" shapeId="0" xr:uid="{00000000-0006-0000-0000-0000C0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5" authorId="0" shapeId="0" xr:uid="{00000000-0006-0000-0000-0000C1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5" authorId="0" shapeId="0" xr:uid="{00000000-0006-0000-0000-0000C2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5" authorId="0" shapeId="0" xr:uid="{00000000-0006-0000-0000-0000C3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5" authorId="0" shapeId="0" xr:uid="{00000000-0006-0000-0000-0000C4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5" authorId="0" shapeId="0" xr:uid="{00000000-0006-0000-0000-0000C5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5" authorId="0" shapeId="0" xr:uid="{00000000-0006-0000-0000-0000C6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5" authorId="0" shapeId="0" xr:uid="{00000000-0006-0000-0000-0000C7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5" authorId="0" shapeId="0" xr:uid="{00000000-0006-0000-0000-0000C8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5" authorId="0" shapeId="0" xr:uid="{00000000-0006-0000-0000-0000C9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6" authorId="0" shapeId="0" xr:uid="{00000000-0006-0000-0000-0000CA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6" authorId="0" shapeId="0" xr:uid="{00000000-0006-0000-0000-0000CB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6" authorId="0" shapeId="0" xr:uid="{00000000-0006-0000-0000-0000CC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6" authorId="0" shapeId="0" xr:uid="{00000000-0006-0000-0000-0000CD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6" authorId="0" shapeId="0" xr:uid="{00000000-0006-0000-0000-0000CE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6" authorId="0" shapeId="0" xr:uid="{00000000-0006-0000-0000-0000CF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6" authorId="0" shapeId="0" xr:uid="{00000000-0006-0000-0000-0000D0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6" authorId="0" shapeId="0" xr:uid="{00000000-0006-0000-0000-0000D1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6" authorId="0" shapeId="0" xr:uid="{00000000-0006-0000-0000-0000D2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6" authorId="0" shapeId="0" xr:uid="{00000000-0006-0000-0000-0000D3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7" authorId="0" shapeId="0" xr:uid="{00000000-0006-0000-0000-0000D4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7" authorId="0" shapeId="0" xr:uid="{00000000-0006-0000-0000-0000D5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7" authorId="0" shapeId="0" xr:uid="{00000000-0006-0000-0000-0000D6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7" authorId="0" shapeId="0" xr:uid="{00000000-0006-0000-0000-0000D7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7" authorId="0" shapeId="0" xr:uid="{00000000-0006-0000-0000-0000D8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7" authorId="0" shapeId="0" xr:uid="{00000000-0006-0000-0000-0000D9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7" authorId="0" shapeId="0" xr:uid="{00000000-0006-0000-0000-0000DA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7" authorId="0" shapeId="0" xr:uid="{00000000-0006-0000-0000-0000DB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7" authorId="0" shapeId="0" xr:uid="{00000000-0006-0000-0000-0000DC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7" authorId="0" shapeId="0" xr:uid="{00000000-0006-0000-0000-0000DD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8" authorId="0" shapeId="0" xr:uid="{00000000-0006-0000-0000-0000DE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8" authorId="0" shapeId="0" xr:uid="{00000000-0006-0000-0000-0000DF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8" authorId="0" shapeId="0" xr:uid="{00000000-0006-0000-0000-0000E0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8" authorId="0" shapeId="0" xr:uid="{00000000-0006-0000-0000-0000E1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8" authorId="0" shapeId="0" xr:uid="{00000000-0006-0000-0000-0000E2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8" authorId="0" shapeId="0" xr:uid="{00000000-0006-0000-0000-0000E3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8" authorId="0" shapeId="0" xr:uid="{00000000-0006-0000-0000-0000E4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8" authorId="0" shapeId="0" xr:uid="{00000000-0006-0000-0000-0000E5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8" authorId="0" shapeId="0" xr:uid="{00000000-0006-0000-0000-0000E6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8" authorId="0" shapeId="0" xr:uid="{00000000-0006-0000-0000-0000E7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9" authorId="0" shapeId="0" xr:uid="{00000000-0006-0000-0000-0000E8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9" authorId="0" shapeId="0" xr:uid="{00000000-0006-0000-0000-0000E9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9" authorId="0" shapeId="0" xr:uid="{00000000-0006-0000-0000-0000EA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9" authorId="0" shapeId="0" xr:uid="{00000000-0006-0000-0000-0000EB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9" authorId="0" shapeId="0" xr:uid="{00000000-0006-0000-0000-0000EC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9" authorId="0" shapeId="0" xr:uid="{00000000-0006-0000-0000-0000ED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9" authorId="0" shapeId="0" xr:uid="{00000000-0006-0000-0000-0000EE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9" authorId="0" shapeId="0" xr:uid="{00000000-0006-0000-0000-0000EF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29" authorId="0" shapeId="0" xr:uid="{00000000-0006-0000-0000-0000F0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29" authorId="0" shapeId="0" xr:uid="{00000000-0006-0000-0000-0000F1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0" authorId="0" shapeId="0" xr:uid="{00000000-0006-0000-0000-0000F2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0" authorId="0" shapeId="0" xr:uid="{00000000-0006-0000-0000-0000F3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0" authorId="0" shapeId="0" xr:uid="{00000000-0006-0000-0000-0000F4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0" authorId="0" shapeId="0" xr:uid="{00000000-0006-0000-0000-0000F5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0" authorId="0" shapeId="0" xr:uid="{00000000-0006-0000-0000-0000F600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0" authorId="0" shapeId="0" xr:uid="{00000000-0006-0000-0000-0000F700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0" authorId="0" shapeId="0" xr:uid="{00000000-0006-0000-0000-0000F800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0" authorId="0" shapeId="0" xr:uid="{00000000-0006-0000-0000-0000F900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0" authorId="0" shapeId="0" xr:uid="{00000000-0006-0000-0000-0000FA00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0" authorId="0" shapeId="0" xr:uid="{00000000-0006-0000-0000-0000FB00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1" authorId="0" shapeId="0" xr:uid="{00000000-0006-0000-0000-0000FC00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1" authorId="0" shapeId="0" xr:uid="{00000000-0006-0000-0000-0000FD00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1" authorId="0" shapeId="0" xr:uid="{00000000-0006-0000-0000-0000FE00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1" authorId="0" shapeId="0" xr:uid="{00000000-0006-0000-0000-0000FF00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1" authorId="0" shapeId="0" xr:uid="{00000000-0006-0000-0000-000000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1" authorId="0" shapeId="0" xr:uid="{00000000-0006-0000-0000-000001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1" authorId="0" shapeId="0" xr:uid="{00000000-0006-0000-0000-000002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1" authorId="0" shapeId="0" xr:uid="{00000000-0006-0000-0000-000003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1" authorId="0" shapeId="0" xr:uid="{00000000-0006-0000-0000-000004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1" authorId="0" shapeId="0" xr:uid="{00000000-0006-0000-0000-000005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2" authorId="0" shapeId="0" xr:uid="{00000000-0006-0000-0000-000006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2" authorId="0" shapeId="0" xr:uid="{00000000-0006-0000-0000-000007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2" authorId="0" shapeId="0" xr:uid="{00000000-0006-0000-0000-000008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2" authorId="0" shapeId="0" xr:uid="{00000000-0006-0000-0000-000009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2" authorId="0" shapeId="0" xr:uid="{00000000-0006-0000-0000-00000A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2" authorId="0" shapeId="0" xr:uid="{00000000-0006-0000-0000-00000B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2" authorId="0" shapeId="0" xr:uid="{00000000-0006-0000-0000-00000C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2" authorId="0" shapeId="0" xr:uid="{00000000-0006-0000-0000-00000D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2" authorId="0" shapeId="0" xr:uid="{00000000-0006-0000-0000-00000E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2" authorId="0" shapeId="0" xr:uid="{00000000-0006-0000-0000-00000F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3" authorId="0" shapeId="0" xr:uid="{00000000-0006-0000-0000-000010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3" authorId="0" shapeId="0" xr:uid="{00000000-0006-0000-0000-000011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3" authorId="0" shapeId="0" xr:uid="{00000000-0006-0000-0000-000012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3" authorId="0" shapeId="0" xr:uid="{00000000-0006-0000-0000-000013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3" authorId="0" shapeId="0" xr:uid="{00000000-0006-0000-0000-000014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3" authorId="0" shapeId="0" xr:uid="{00000000-0006-0000-0000-000015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3" authorId="0" shapeId="0" xr:uid="{00000000-0006-0000-0000-000016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3" authorId="0" shapeId="0" xr:uid="{00000000-0006-0000-0000-000017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3" authorId="0" shapeId="0" xr:uid="{00000000-0006-0000-0000-000018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3" authorId="0" shapeId="0" xr:uid="{00000000-0006-0000-0000-000019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4" authorId="0" shapeId="0" xr:uid="{00000000-0006-0000-0000-00001A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4" authorId="0" shapeId="0" xr:uid="{00000000-0006-0000-0000-00001B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4" authorId="0" shapeId="0" xr:uid="{00000000-0006-0000-0000-00001C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4" authorId="0" shapeId="0" xr:uid="{00000000-0006-0000-0000-00001D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4" authorId="0" shapeId="0" xr:uid="{00000000-0006-0000-0000-00001E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4" authorId="0" shapeId="0" xr:uid="{00000000-0006-0000-0000-00001F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4" authorId="0" shapeId="0" xr:uid="{00000000-0006-0000-0000-000020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4" authorId="0" shapeId="0" xr:uid="{00000000-0006-0000-0000-000021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4" authorId="0" shapeId="0" xr:uid="{00000000-0006-0000-0000-000022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4" authorId="0" shapeId="0" xr:uid="{00000000-0006-0000-0000-000023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5" authorId="0" shapeId="0" xr:uid="{00000000-0006-0000-0000-000024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5" authorId="0" shapeId="0" xr:uid="{00000000-0006-0000-0000-000025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5" authorId="0" shapeId="0" xr:uid="{00000000-0006-0000-0000-000026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5" authorId="0" shapeId="0" xr:uid="{00000000-0006-0000-0000-000027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5" authorId="0" shapeId="0" xr:uid="{00000000-0006-0000-0000-000028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5" authorId="0" shapeId="0" xr:uid="{00000000-0006-0000-0000-000029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5" authorId="0" shapeId="0" xr:uid="{00000000-0006-0000-0000-00002A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5" authorId="0" shapeId="0" xr:uid="{00000000-0006-0000-0000-00002B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5" authorId="0" shapeId="0" xr:uid="{00000000-0006-0000-0000-00002C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5" authorId="0" shapeId="0" xr:uid="{00000000-0006-0000-0000-00002D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6" authorId="0" shapeId="0" xr:uid="{00000000-0006-0000-0000-00002E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6" authorId="0" shapeId="0" xr:uid="{00000000-0006-0000-0000-00002F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6" authorId="0" shapeId="0" xr:uid="{00000000-0006-0000-0000-000030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6" authorId="0" shapeId="0" xr:uid="{00000000-0006-0000-0000-000031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6" authorId="0" shapeId="0" xr:uid="{00000000-0006-0000-0000-000032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6" authorId="0" shapeId="0" xr:uid="{00000000-0006-0000-0000-000033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6" authorId="0" shapeId="0" xr:uid="{00000000-0006-0000-0000-000034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6" authorId="0" shapeId="0" xr:uid="{00000000-0006-0000-0000-000035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6" authorId="0" shapeId="0" xr:uid="{00000000-0006-0000-0000-000036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6" authorId="0" shapeId="0" xr:uid="{00000000-0006-0000-0000-000037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7" authorId="0" shapeId="0" xr:uid="{00000000-0006-0000-0000-000038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7" authorId="0" shapeId="0" xr:uid="{00000000-0006-0000-0000-000039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7" authorId="0" shapeId="0" xr:uid="{00000000-0006-0000-0000-00003A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7" authorId="0" shapeId="0" xr:uid="{00000000-0006-0000-0000-00003B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7" authorId="0" shapeId="0" xr:uid="{00000000-0006-0000-0000-00003C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7" authorId="0" shapeId="0" xr:uid="{00000000-0006-0000-0000-00003D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7" authorId="0" shapeId="0" xr:uid="{00000000-0006-0000-0000-00003E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7" authorId="0" shapeId="0" xr:uid="{00000000-0006-0000-0000-00003F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7" authorId="0" shapeId="0" xr:uid="{00000000-0006-0000-0000-000040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7" authorId="0" shapeId="0" xr:uid="{00000000-0006-0000-0000-000041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8" authorId="0" shapeId="0" xr:uid="{00000000-0006-0000-0000-000042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8" authorId="0" shapeId="0" xr:uid="{00000000-0006-0000-0000-000043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8" authorId="0" shapeId="0" xr:uid="{00000000-0006-0000-0000-000044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8" authorId="0" shapeId="0" xr:uid="{00000000-0006-0000-0000-000045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8" authorId="0" shapeId="0" xr:uid="{00000000-0006-0000-0000-000046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8" authorId="0" shapeId="0" xr:uid="{00000000-0006-0000-0000-000047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8" authorId="0" shapeId="0" xr:uid="{00000000-0006-0000-0000-000048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8" authorId="0" shapeId="0" xr:uid="{00000000-0006-0000-0000-000049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8" authorId="0" shapeId="0" xr:uid="{00000000-0006-0000-0000-00004A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8" authorId="0" shapeId="0" xr:uid="{00000000-0006-0000-0000-00004B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9" authorId="0" shapeId="0" xr:uid="{00000000-0006-0000-0000-00004C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9" authorId="0" shapeId="0" xr:uid="{00000000-0006-0000-0000-00004D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9" authorId="0" shapeId="0" xr:uid="{00000000-0006-0000-0000-00004E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9" authorId="0" shapeId="0" xr:uid="{00000000-0006-0000-0000-00004F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9" authorId="0" shapeId="0" xr:uid="{00000000-0006-0000-0000-000050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9" authorId="0" shapeId="0" xr:uid="{00000000-0006-0000-0000-000051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9" authorId="0" shapeId="0" xr:uid="{00000000-0006-0000-0000-000052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9" authorId="0" shapeId="0" xr:uid="{00000000-0006-0000-0000-000053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39" authorId="0" shapeId="0" xr:uid="{00000000-0006-0000-0000-000054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39" authorId="0" shapeId="0" xr:uid="{00000000-0006-0000-0000-000055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0" authorId="0" shapeId="0" xr:uid="{00000000-0006-0000-0000-000056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0" authorId="0" shapeId="0" xr:uid="{00000000-0006-0000-0000-000057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0" authorId="0" shapeId="0" xr:uid="{00000000-0006-0000-0000-000058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0" authorId="0" shapeId="0" xr:uid="{00000000-0006-0000-0000-000059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0" authorId="0" shapeId="0" xr:uid="{00000000-0006-0000-0000-00005A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0" authorId="0" shapeId="0" xr:uid="{00000000-0006-0000-0000-00005B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0" authorId="0" shapeId="0" xr:uid="{00000000-0006-0000-0000-00005C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0" authorId="0" shapeId="0" xr:uid="{00000000-0006-0000-0000-00005D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0" authorId="0" shapeId="0" xr:uid="{00000000-0006-0000-0000-00005E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0" authorId="0" shapeId="0" xr:uid="{00000000-0006-0000-0000-00005F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1" authorId="0" shapeId="0" xr:uid="{00000000-0006-0000-0000-000060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1" authorId="0" shapeId="0" xr:uid="{00000000-0006-0000-0000-000061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1" authorId="0" shapeId="0" xr:uid="{00000000-0006-0000-0000-000062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1" authorId="0" shapeId="0" xr:uid="{00000000-0006-0000-0000-000063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1" authorId="0" shapeId="0" xr:uid="{00000000-0006-0000-0000-000064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1" authorId="0" shapeId="0" xr:uid="{00000000-0006-0000-0000-000065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1" authorId="0" shapeId="0" xr:uid="{00000000-0006-0000-0000-000066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1" authorId="0" shapeId="0" xr:uid="{00000000-0006-0000-0000-000067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1" authorId="0" shapeId="0" xr:uid="{00000000-0006-0000-0000-000068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1" authorId="0" shapeId="0" xr:uid="{00000000-0006-0000-0000-000069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2" authorId="0" shapeId="0" xr:uid="{00000000-0006-0000-0000-00006A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2" authorId="0" shapeId="0" xr:uid="{00000000-0006-0000-0000-00006B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2" authorId="0" shapeId="0" xr:uid="{00000000-0006-0000-0000-00006C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2" authorId="0" shapeId="0" xr:uid="{00000000-0006-0000-0000-00006D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2" authorId="0" shapeId="0" xr:uid="{00000000-0006-0000-0000-00006E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2" authorId="0" shapeId="0" xr:uid="{00000000-0006-0000-0000-00006F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2" authorId="0" shapeId="0" xr:uid="{00000000-0006-0000-0000-000070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2" authorId="0" shapeId="0" xr:uid="{00000000-0006-0000-0000-000071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2" authorId="0" shapeId="0" xr:uid="{00000000-0006-0000-0000-000072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2" authorId="0" shapeId="0" xr:uid="{00000000-0006-0000-0000-000073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3" authorId="0" shapeId="0" xr:uid="{00000000-0006-0000-0000-000074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3" authorId="0" shapeId="0" xr:uid="{00000000-0006-0000-0000-000075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3" authorId="0" shapeId="0" xr:uid="{00000000-0006-0000-0000-000076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3" authorId="0" shapeId="0" xr:uid="{00000000-0006-0000-0000-000077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3" authorId="0" shapeId="0" xr:uid="{00000000-0006-0000-0000-000078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3" authorId="0" shapeId="0" xr:uid="{00000000-0006-0000-0000-000079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3" authorId="0" shapeId="0" xr:uid="{00000000-0006-0000-0000-00007A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3" authorId="0" shapeId="0" xr:uid="{00000000-0006-0000-0000-00007B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3" authorId="0" shapeId="0" xr:uid="{00000000-0006-0000-0000-00007C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3" authorId="0" shapeId="0" xr:uid="{00000000-0006-0000-0000-00007D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4" authorId="0" shapeId="0" xr:uid="{00000000-0006-0000-0000-00007E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4" authorId="0" shapeId="0" xr:uid="{00000000-0006-0000-0000-00007F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4" authorId="0" shapeId="0" xr:uid="{00000000-0006-0000-0000-000080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4" authorId="0" shapeId="0" xr:uid="{00000000-0006-0000-0000-000081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4" authorId="0" shapeId="0" xr:uid="{00000000-0006-0000-0000-000082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4" authorId="0" shapeId="0" xr:uid="{00000000-0006-0000-0000-000083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4" authorId="0" shapeId="0" xr:uid="{00000000-0006-0000-0000-000084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4" authorId="0" shapeId="0" xr:uid="{00000000-0006-0000-0000-000085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4" authorId="0" shapeId="0" xr:uid="{00000000-0006-0000-0000-000086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4" authorId="0" shapeId="0" xr:uid="{00000000-0006-0000-0000-000087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5" authorId="0" shapeId="0" xr:uid="{00000000-0006-0000-0000-000088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5" authorId="0" shapeId="0" xr:uid="{00000000-0006-0000-0000-000089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5" authorId="0" shapeId="0" xr:uid="{00000000-0006-0000-0000-00008A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5" authorId="0" shapeId="0" xr:uid="{00000000-0006-0000-0000-00008B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5" authorId="0" shapeId="0" xr:uid="{00000000-0006-0000-0000-00008C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5" authorId="0" shapeId="0" xr:uid="{00000000-0006-0000-0000-00008D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5" authorId="0" shapeId="0" xr:uid="{00000000-0006-0000-0000-00008E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5" authorId="0" shapeId="0" xr:uid="{00000000-0006-0000-0000-00008F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5" authorId="0" shapeId="0" xr:uid="{00000000-0006-0000-0000-000090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5" authorId="0" shapeId="0" xr:uid="{00000000-0006-0000-0000-000091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6" authorId="0" shapeId="0" xr:uid="{00000000-0006-0000-0000-000092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6" authorId="0" shapeId="0" xr:uid="{00000000-0006-0000-0000-000093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6" authorId="0" shapeId="0" xr:uid="{00000000-0006-0000-0000-000094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6" authorId="0" shapeId="0" xr:uid="{00000000-0006-0000-0000-000095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6" authorId="0" shapeId="0" xr:uid="{00000000-0006-0000-0000-000096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6" authorId="0" shapeId="0" xr:uid="{00000000-0006-0000-0000-000097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6" authorId="0" shapeId="0" xr:uid="{00000000-0006-0000-0000-000098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6" authorId="0" shapeId="0" xr:uid="{00000000-0006-0000-0000-000099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6" authorId="0" shapeId="0" xr:uid="{00000000-0006-0000-0000-00009A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6" authorId="0" shapeId="0" xr:uid="{00000000-0006-0000-0000-00009B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7" authorId="0" shapeId="0" xr:uid="{00000000-0006-0000-0000-00009C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7" authorId="0" shapeId="0" xr:uid="{00000000-0006-0000-0000-00009D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7" authorId="0" shapeId="0" xr:uid="{00000000-0006-0000-0000-00009E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7" authorId="0" shapeId="0" xr:uid="{00000000-0006-0000-0000-00009F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7" authorId="0" shapeId="0" xr:uid="{00000000-0006-0000-0000-0000A0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7" authorId="0" shapeId="0" xr:uid="{00000000-0006-0000-0000-0000A1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7" authorId="0" shapeId="0" xr:uid="{00000000-0006-0000-0000-0000A2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7" authorId="0" shapeId="0" xr:uid="{00000000-0006-0000-0000-0000A3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7" authorId="0" shapeId="0" xr:uid="{00000000-0006-0000-0000-0000A4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7" authorId="0" shapeId="0" xr:uid="{00000000-0006-0000-0000-0000A5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8" authorId="0" shapeId="0" xr:uid="{00000000-0006-0000-0000-0000A6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8" authorId="0" shapeId="0" xr:uid="{00000000-0006-0000-0000-0000A7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8" authorId="0" shapeId="0" xr:uid="{00000000-0006-0000-0000-0000A8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8" authorId="0" shapeId="0" xr:uid="{00000000-0006-0000-0000-0000A9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8" authorId="0" shapeId="0" xr:uid="{00000000-0006-0000-0000-0000AA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8" authorId="0" shapeId="0" xr:uid="{00000000-0006-0000-0000-0000AB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8" authorId="0" shapeId="0" xr:uid="{00000000-0006-0000-0000-0000AC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8" authorId="0" shapeId="0" xr:uid="{00000000-0006-0000-0000-0000AD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8" authorId="0" shapeId="0" xr:uid="{00000000-0006-0000-0000-0000AE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8" authorId="0" shapeId="0" xr:uid="{00000000-0006-0000-0000-0000AF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9" authorId="0" shapeId="0" xr:uid="{00000000-0006-0000-0000-0000B0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9" authorId="0" shapeId="0" xr:uid="{00000000-0006-0000-0000-0000B1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9" authorId="0" shapeId="0" xr:uid="{00000000-0006-0000-0000-0000B2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9" authorId="0" shapeId="0" xr:uid="{00000000-0006-0000-0000-0000B3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9" authorId="0" shapeId="0" xr:uid="{00000000-0006-0000-0000-0000B4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9" authorId="0" shapeId="0" xr:uid="{00000000-0006-0000-0000-0000B5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9" authorId="0" shapeId="0" xr:uid="{00000000-0006-0000-0000-0000B6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9" authorId="0" shapeId="0" xr:uid="{00000000-0006-0000-0000-0000B7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49" authorId="0" shapeId="0" xr:uid="{00000000-0006-0000-0000-0000B8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49" authorId="0" shapeId="0" xr:uid="{00000000-0006-0000-0000-0000B9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0" authorId="0" shapeId="0" xr:uid="{00000000-0006-0000-0000-0000BA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0" authorId="0" shapeId="0" xr:uid="{00000000-0006-0000-0000-0000BB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0" authorId="0" shapeId="0" xr:uid="{00000000-0006-0000-0000-0000BC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0" authorId="0" shapeId="0" xr:uid="{00000000-0006-0000-0000-0000BD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0" authorId="0" shapeId="0" xr:uid="{00000000-0006-0000-0000-0000BE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0" authorId="0" shapeId="0" xr:uid="{00000000-0006-0000-0000-0000BF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0" authorId="0" shapeId="0" xr:uid="{00000000-0006-0000-0000-0000C0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0" authorId="0" shapeId="0" xr:uid="{00000000-0006-0000-0000-0000C1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50" authorId="0" shapeId="0" xr:uid="{00000000-0006-0000-0000-0000C2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50" authorId="0" shapeId="0" xr:uid="{00000000-0006-0000-0000-0000C3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1" authorId="0" shapeId="0" xr:uid="{00000000-0006-0000-0000-0000C4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1" authorId="0" shapeId="0" xr:uid="{00000000-0006-0000-0000-0000C5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1" authorId="0" shapeId="0" xr:uid="{00000000-0006-0000-0000-0000C6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1" authorId="0" shapeId="0" xr:uid="{00000000-0006-0000-0000-0000C7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1" authorId="0" shapeId="0" xr:uid="{00000000-0006-0000-0000-0000C8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1" authorId="0" shapeId="0" xr:uid="{00000000-0006-0000-0000-0000C9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1" authorId="0" shapeId="0" xr:uid="{00000000-0006-0000-0000-0000CA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1" authorId="0" shapeId="0" xr:uid="{00000000-0006-0000-0000-0000CB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51" authorId="0" shapeId="0" xr:uid="{00000000-0006-0000-0000-0000CC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51" authorId="0" shapeId="0" xr:uid="{00000000-0006-0000-0000-0000CD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2" authorId="0" shapeId="0" xr:uid="{00000000-0006-0000-0000-0000CE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2" authorId="0" shapeId="0" xr:uid="{00000000-0006-0000-0000-0000CF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2" authorId="0" shapeId="0" xr:uid="{00000000-0006-0000-0000-0000D0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2" authorId="0" shapeId="0" xr:uid="{00000000-0006-0000-0000-0000D1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2" authorId="0" shapeId="0" xr:uid="{00000000-0006-0000-0000-0000D2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2" authorId="0" shapeId="0" xr:uid="{00000000-0006-0000-0000-0000D3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2" authorId="0" shapeId="0" xr:uid="{00000000-0006-0000-0000-0000D4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2" authorId="0" shapeId="0" xr:uid="{00000000-0006-0000-0000-0000D5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52" authorId="0" shapeId="0" xr:uid="{00000000-0006-0000-0000-0000D6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52" authorId="0" shapeId="0" xr:uid="{00000000-0006-0000-0000-0000D7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3" authorId="0" shapeId="0" xr:uid="{00000000-0006-0000-0000-0000D8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3" authorId="0" shapeId="0" xr:uid="{00000000-0006-0000-0000-0000D9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3" authorId="0" shapeId="0" xr:uid="{00000000-0006-0000-0000-0000DA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3" authorId="0" shapeId="0" xr:uid="{00000000-0006-0000-0000-0000DB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3" authorId="0" shapeId="0" xr:uid="{00000000-0006-0000-0000-0000DC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3" authorId="0" shapeId="0" xr:uid="{00000000-0006-0000-0000-0000DD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3" authorId="0" shapeId="0" xr:uid="{00000000-0006-0000-0000-0000DE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3" authorId="0" shapeId="0" xr:uid="{00000000-0006-0000-0000-0000DF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53" authorId="0" shapeId="0" xr:uid="{00000000-0006-0000-0000-0000E0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53" authorId="0" shapeId="0" xr:uid="{00000000-0006-0000-0000-0000E1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4" authorId="0" shapeId="0" xr:uid="{00000000-0006-0000-0000-0000E2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4" authorId="0" shapeId="0" xr:uid="{00000000-0006-0000-0000-0000E3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4" authorId="0" shapeId="0" xr:uid="{00000000-0006-0000-0000-0000E4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4" authorId="0" shapeId="0" xr:uid="{00000000-0006-0000-0000-0000E5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4" authorId="0" shapeId="0" xr:uid="{00000000-0006-0000-0000-0000E6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4" authorId="0" shapeId="0" xr:uid="{00000000-0006-0000-0000-0000E7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4" authorId="0" shapeId="0" xr:uid="{00000000-0006-0000-0000-0000E8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4" authorId="0" shapeId="0" xr:uid="{00000000-0006-0000-0000-0000E9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54" authorId="0" shapeId="0" xr:uid="{00000000-0006-0000-0000-0000EA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54" authorId="0" shapeId="0" xr:uid="{00000000-0006-0000-0000-0000EB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5" authorId="0" shapeId="0" xr:uid="{00000000-0006-0000-0000-0000EC010000}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5" authorId="0" shapeId="0" xr:uid="{00000000-0006-0000-0000-0000ED010000}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5" authorId="0" shapeId="0" xr:uid="{00000000-0006-0000-0000-0000EE010000}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5" authorId="0" shapeId="0" xr:uid="{00000000-0006-0000-0000-0000EF010000}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5" authorId="0" shapeId="0" xr:uid="{00000000-0006-0000-0000-0000F0010000}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5" authorId="0" shapeId="0" xr:uid="{00000000-0006-0000-0000-0000F1010000}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5" authorId="0" shapeId="0" xr:uid="{00000000-0006-0000-0000-0000F2010000}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5" authorId="0" shapeId="0" xr:uid="{00000000-0006-0000-0000-0000F3010000}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K55" authorId="0" shapeId="0" xr:uid="{00000000-0006-0000-0000-0000F4010000}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L55" authorId="0" shapeId="0" xr:uid="{00000000-0006-0000-0000-0000F5010000}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</commentList>
</comments>
</file>

<file path=xl/sharedStrings.xml><?xml version="1.0" encoding="utf-8"?>
<sst xmlns="http://schemas.openxmlformats.org/spreadsheetml/2006/main" count="56" uniqueCount="49">
  <si>
    <t>Osoba zgłaszająca:</t>
  </si>
  <si>
    <t>Nazwisko</t>
  </si>
  <si>
    <t>Imię</t>
  </si>
  <si>
    <t>Lp.</t>
  </si>
  <si>
    <t>Klub</t>
  </si>
  <si>
    <t>Rok urodzenia</t>
  </si>
  <si>
    <t>MPJ szybkie</t>
  </si>
  <si>
    <t>MPJ blitz</t>
  </si>
  <si>
    <t>PAKIET</t>
  </si>
  <si>
    <t>OPIEKUN</t>
  </si>
  <si>
    <t xml:space="preserve">GRUPA </t>
  </si>
  <si>
    <t>C08</t>
  </si>
  <si>
    <t>C10</t>
  </si>
  <si>
    <t>C12</t>
  </si>
  <si>
    <t>C14</t>
  </si>
  <si>
    <t>C16</t>
  </si>
  <si>
    <t>C18</t>
  </si>
  <si>
    <t>D08</t>
  </si>
  <si>
    <t>D10</t>
  </si>
  <si>
    <t>D12</t>
  </si>
  <si>
    <t>D14</t>
  </si>
  <si>
    <t>D16</t>
  </si>
  <si>
    <t>D18</t>
  </si>
  <si>
    <t>Kolumna1</t>
  </si>
  <si>
    <t>TAK</t>
  </si>
  <si>
    <t>NIE</t>
  </si>
  <si>
    <t>email</t>
  </si>
  <si>
    <t>numer telefonu</t>
  </si>
  <si>
    <t>Numer PESEL</t>
  </si>
  <si>
    <t>A</t>
  </si>
  <si>
    <t>B</t>
  </si>
  <si>
    <t>C</t>
  </si>
  <si>
    <t>D</t>
  </si>
  <si>
    <t>F</t>
  </si>
  <si>
    <t>G</t>
  </si>
  <si>
    <t>PAKIET
obiady</t>
  </si>
  <si>
    <t>PAKIET
zakwaterowanie</t>
  </si>
  <si>
    <t xml:space="preserve">Do zapłaty </t>
  </si>
  <si>
    <t>należności 
zakwaterowanie 
&amp; wyżywienie</t>
  </si>
  <si>
    <t>Pakiet obiady</t>
  </si>
  <si>
    <t>H</t>
  </si>
  <si>
    <t>I</t>
  </si>
  <si>
    <t>J</t>
  </si>
  <si>
    <t>E - obiady</t>
  </si>
  <si>
    <t>-</t>
  </si>
  <si>
    <t>płatne do PZSzach</t>
  </si>
  <si>
    <t>płatne do Organizatora</t>
  </si>
  <si>
    <t>Należności 
opł. Startowe</t>
  </si>
  <si>
    <t>Dodatkowe uwagi / współlokator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</si>
</sst>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top"/>
    </xf>
    <xf numFmtId="164" fontId="0" fillId="3" borderId="6" xfId="1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vertical="center"/>
    </xf>
    <xf numFmtId="164" fontId="3" fillId="6" borderId="1" xfId="1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164" fontId="3" fillId="6" borderId="12" xfId="1" applyNumberFormat="1" applyFont="1" applyFill="1" applyBorder="1" applyAlignment="1" applyProtection="1">
      <alignment horizontal="center" vertical="center"/>
    </xf>
    <xf numFmtId="164" fontId="0" fillId="3" borderId="13" xfId="1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 applyProtection="1">
      <alignment horizontal="center" vertical="center" wrapText="1"/>
    </xf>
    <xf numFmtId="164" fontId="2" fillId="5" borderId="15" xfId="1" applyNumberFormat="1" applyFont="1" applyFill="1" applyBorder="1" applyAlignment="1" applyProtection="1">
      <alignment horizontal="center" vertical="center" wrapText="1"/>
    </xf>
    <xf numFmtId="164" fontId="2" fillId="5" borderId="4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20"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top style="medium">
          <color indexed="64"/>
        </top>
      </border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A14" totalsRowShown="0" headerRowDxfId="19" headerRowBorderDxfId="18" tableBorderDxfId="17">
  <autoFilter ref="A1:A14" xr:uid="{00000000-0009-0000-0100-000002000000}"/>
  <tableColumns count="1">
    <tableColumn id="1" xr3:uid="{00000000-0010-0000-0000-000001000000}" name="GRUPA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B1:B3" totalsRowShown="0" headerRowDxfId="16" dataDxfId="14" headerRowBorderDxfId="15" tableBorderDxfId="13">
  <autoFilter ref="B1:B3" xr:uid="{00000000-0009-0000-0100-000003000000}"/>
  <tableColumns count="1">
    <tableColumn id="1" xr3:uid="{00000000-0010-0000-0100-000001000000}" name="MPJ szybkie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C1:C3" totalsRowShown="0" headerRowDxfId="11" dataDxfId="9" headerRowBorderDxfId="10" tableBorderDxfId="8">
  <autoFilter ref="C1:C3" xr:uid="{00000000-0009-0000-0100-000004000000}"/>
  <tableColumns count="1">
    <tableColumn id="1" xr3:uid="{00000000-0010-0000-0200-000001000000}" name="MPJ blitz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D1:F11" totalsRowShown="0" headerRowDxfId="6" dataDxfId="4" headerRowBorderDxfId="5" tableBorderDxfId="3">
  <autoFilter ref="D1:F11" xr:uid="{00000000-0009-0000-0100-000005000000}"/>
  <tableColumns count="3">
    <tableColumn id="1" xr3:uid="{00000000-0010-0000-0300-000001000000}" name="PAKIET" dataDxfId="2"/>
    <tableColumn id="2" xr3:uid="{00000000-0010-0000-0300-000002000000}" name="Kolumna1" dataDxfId="1"/>
    <tableColumn id="3" xr3:uid="{64161123-15A7-42D7-B26B-F8952C3F938E}" name="Pakiet obiad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P55"/>
  <sheetViews>
    <sheetView tabSelected="1" topLeftCell="A2" zoomScale="70" zoomScaleNormal="70" workbookViewId="0">
      <selection activeCell="B6" sqref="B6"/>
    </sheetView>
  </sheetViews>
  <sheetFormatPr defaultRowHeight="14.4" x14ac:dyDescent="0.3"/>
  <cols>
    <col min="1" max="1" width="4" customWidth="1"/>
    <col min="2" max="2" width="23.33203125" customWidth="1"/>
    <col min="3" max="3" width="19" customWidth="1"/>
    <col min="4" max="4" width="36" customWidth="1"/>
    <col min="5" max="5" width="13.44140625" customWidth="1"/>
    <col min="6" max="6" width="10" customWidth="1"/>
    <col min="7" max="7" width="10.6640625" customWidth="1"/>
    <col min="8" max="8" width="8.33203125" customWidth="1"/>
    <col min="9" max="9" width="15.5546875" bestFit="1" customWidth="1"/>
    <col min="10" max="10" width="10.6640625" customWidth="1"/>
    <col min="11" max="11" width="21.5546875" customWidth="1"/>
    <col min="12" max="12" width="17.109375" customWidth="1"/>
    <col min="13" max="13" width="19.77734375" customWidth="1"/>
    <col min="14" max="14" width="21.5546875" bestFit="1" customWidth="1"/>
    <col min="15" max="15" width="18.21875" customWidth="1"/>
    <col min="16" max="16" width="12.44140625" customWidth="1"/>
  </cols>
  <sheetData>
    <row r="1" spans="1:15" ht="24.75" customHeight="1" thickBot="1" x14ac:dyDescent="0.35">
      <c r="B1" s="10" t="s">
        <v>0</v>
      </c>
    </row>
    <row r="2" spans="1:15" ht="31.8" customHeight="1" thickBot="1" x14ac:dyDescent="0.35">
      <c r="B2" s="11"/>
      <c r="C2" s="12"/>
      <c r="D2" s="12"/>
      <c r="E2" s="13"/>
      <c r="L2" s="20" t="s">
        <v>37</v>
      </c>
      <c r="M2" s="21">
        <f>SUM(M6:M55)</f>
        <v>0</v>
      </c>
      <c r="N2" s="21">
        <f t="shared" ref="N2" si="0">SUM(N6:N55)</f>
        <v>0</v>
      </c>
    </row>
    <row r="3" spans="1:15" x14ac:dyDescent="0.3">
      <c r="B3" s="8" t="s">
        <v>1</v>
      </c>
      <c r="C3" s="8" t="s">
        <v>2</v>
      </c>
      <c r="D3" s="8" t="s">
        <v>26</v>
      </c>
      <c r="E3" s="8" t="s">
        <v>27</v>
      </c>
      <c r="M3" t="s">
        <v>45</v>
      </c>
      <c r="N3" t="s">
        <v>46</v>
      </c>
    </row>
    <row r="4" spans="1:15" ht="21.6" thickBot="1" x14ac:dyDescent="0.35">
      <c r="B4" s="1"/>
    </row>
    <row r="5" spans="1:15" ht="43.8" thickBot="1" x14ac:dyDescent="0.35">
      <c r="A5" s="33" t="s">
        <v>3</v>
      </c>
      <c r="B5" s="34" t="s">
        <v>1</v>
      </c>
      <c r="C5" s="34" t="s">
        <v>2</v>
      </c>
      <c r="D5" s="34" t="s">
        <v>4</v>
      </c>
      <c r="E5" s="34" t="s">
        <v>10</v>
      </c>
      <c r="F5" s="34" t="s">
        <v>5</v>
      </c>
      <c r="G5" s="34" t="s">
        <v>6</v>
      </c>
      <c r="H5" s="34" t="s">
        <v>7</v>
      </c>
      <c r="I5" s="34" t="s">
        <v>36</v>
      </c>
      <c r="J5" s="34" t="s">
        <v>35</v>
      </c>
      <c r="K5" s="35" t="s">
        <v>28</v>
      </c>
      <c r="L5" s="36" t="s">
        <v>9</v>
      </c>
      <c r="M5" s="37" t="s">
        <v>47</v>
      </c>
      <c r="N5" s="38" t="s">
        <v>38</v>
      </c>
      <c r="O5" s="39" t="s">
        <v>48</v>
      </c>
    </row>
    <row r="6" spans="1:15" ht="18" x14ac:dyDescent="0.3">
      <c r="A6" s="25">
        <v>1</v>
      </c>
      <c r="B6" s="26"/>
      <c r="C6" s="27"/>
      <c r="D6" s="27"/>
      <c r="E6" s="28"/>
      <c r="F6" s="27"/>
      <c r="G6" s="28"/>
      <c r="H6" s="28"/>
      <c r="I6" s="28"/>
      <c r="J6" s="28"/>
      <c r="K6" s="29"/>
      <c r="L6" s="30"/>
      <c r="M6" s="22">
        <f t="shared" ref="M6:M8" si="1">IF(G6="TAK",70,0)+IF(H6="TAK",70,0)</f>
        <v>0</v>
      </c>
      <c r="N6" s="31">
        <f>IF(I6&lt;&gt;"",VLOOKUP(I6,Arkusz2!$D$2:$E$10,2),0)+IF(J6="E - obiady",90,0)</f>
        <v>0</v>
      </c>
      <c r="O6" s="32"/>
    </row>
    <row r="7" spans="1:15" ht="18" x14ac:dyDescent="0.3">
      <c r="A7" s="14">
        <v>2</v>
      </c>
      <c r="B7" s="15"/>
      <c r="C7" s="16"/>
      <c r="D7" s="16"/>
      <c r="E7" s="17"/>
      <c r="F7" s="16"/>
      <c r="G7" s="17"/>
      <c r="H7" s="17"/>
      <c r="I7" s="17"/>
      <c r="J7" s="17"/>
      <c r="K7" s="18"/>
      <c r="L7" s="19"/>
      <c r="M7" s="22">
        <f t="shared" si="1"/>
        <v>0</v>
      </c>
      <c r="N7" s="31">
        <f>IF(I7&lt;&gt;"",VLOOKUP(I7,Arkusz2!$D$2:$E$10,2),0)+IF(J7="E - obiady",90,0)</f>
        <v>0</v>
      </c>
      <c r="O7" s="9"/>
    </row>
    <row r="8" spans="1:15" ht="18" x14ac:dyDescent="0.3">
      <c r="A8" s="14">
        <v>3</v>
      </c>
      <c r="B8" s="15"/>
      <c r="C8" s="16"/>
      <c r="D8" s="16"/>
      <c r="E8" s="17"/>
      <c r="F8" s="16"/>
      <c r="G8" s="17"/>
      <c r="H8" s="17"/>
      <c r="I8" s="17"/>
      <c r="J8" s="17"/>
      <c r="K8" s="18"/>
      <c r="L8" s="19"/>
      <c r="M8" s="22">
        <f t="shared" si="1"/>
        <v>0</v>
      </c>
      <c r="N8" s="31">
        <f>IF(I8&lt;&gt;"",VLOOKUP(I8,Arkusz2!$D$2:$E$10,2),0)+IF(J8="E - obiady",90,0)</f>
        <v>0</v>
      </c>
      <c r="O8" s="9"/>
    </row>
    <row r="9" spans="1:15" ht="18" x14ac:dyDescent="0.3">
      <c r="A9" s="14">
        <v>4</v>
      </c>
      <c r="B9" s="15"/>
      <c r="C9" s="16"/>
      <c r="D9" s="16"/>
      <c r="E9" s="17"/>
      <c r="F9" s="16"/>
      <c r="G9" s="17"/>
      <c r="H9" s="17"/>
      <c r="I9" s="17"/>
      <c r="J9" s="17"/>
      <c r="K9" s="18"/>
      <c r="L9" s="19"/>
      <c r="M9" s="22">
        <f t="shared" ref="M9:M55" si="2">IF(G9="TAK",70,0)+IF(H9="TAK",70,0)</f>
        <v>0</v>
      </c>
      <c r="N9" s="31">
        <f>IF(I9&lt;&gt;"",VLOOKUP(I9,Arkusz2!$D$2:$E$10,2),0)+IF(J9="E - obiady",90,0)</f>
        <v>0</v>
      </c>
      <c r="O9" s="9"/>
    </row>
    <row r="10" spans="1:15" ht="18" x14ac:dyDescent="0.3">
      <c r="A10" s="14">
        <v>5</v>
      </c>
      <c r="B10" s="15"/>
      <c r="C10" s="16"/>
      <c r="D10" s="16"/>
      <c r="E10" s="17"/>
      <c r="F10" s="16"/>
      <c r="G10" s="17"/>
      <c r="H10" s="17"/>
      <c r="I10" s="17"/>
      <c r="J10" s="17"/>
      <c r="K10" s="18"/>
      <c r="L10" s="19"/>
      <c r="M10" s="22">
        <f t="shared" si="2"/>
        <v>0</v>
      </c>
      <c r="N10" s="31">
        <f>IF(I10&lt;&gt;"",VLOOKUP(I10,Arkusz2!$D$2:$E$10,2),0)+IF(J10="E - obiady",90,0)</f>
        <v>0</v>
      </c>
      <c r="O10" s="9"/>
    </row>
    <row r="11" spans="1:15" ht="18" x14ac:dyDescent="0.3">
      <c r="A11" s="14">
        <v>6</v>
      </c>
      <c r="B11" s="15"/>
      <c r="C11" s="16"/>
      <c r="D11" s="16"/>
      <c r="E11" s="17"/>
      <c r="F11" s="16"/>
      <c r="G11" s="17"/>
      <c r="H11" s="17"/>
      <c r="I11" s="17"/>
      <c r="J11" s="17"/>
      <c r="K11" s="18"/>
      <c r="L11" s="19"/>
      <c r="M11" s="22">
        <f t="shared" si="2"/>
        <v>0</v>
      </c>
      <c r="N11" s="31">
        <f>IF(I11&lt;&gt;"",VLOOKUP(I11,Arkusz2!$D$2:$E$10,2),0)+IF(J11="E - obiady",90,0)</f>
        <v>0</v>
      </c>
      <c r="O11" s="9"/>
    </row>
    <row r="12" spans="1:15" ht="18" x14ac:dyDescent="0.3">
      <c r="A12" s="14">
        <v>7</v>
      </c>
      <c r="B12" s="15"/>
      <c r="C12" s="16"/>
      <c r="D12" s="16"/>
      <c r="E12" s="17"/>
      <c r="F12" s="16"/>
      <c r="G12" s="17"/>
      <c r="H12" s="17"/>
      <c r="I12" s="17"/>
      <c r="J12" s="17"/>
      <c r="K12" s="18"/>
      <c r="L12" s="19"/>
      <c r="M12" s="22">
        <f t="shared" si="2"/>
        <v>0</v>
      </c>
      <c r="N12" s="31">
        <f>IF(I12&lt;&gt;"",VLOOKUP(I12,Arkusz2!$D$2:$E$10,2),0)+IF(J12="E - obiady",90,0)</f>
        <v>0</v>
      </c>
      <c r="O12" s="9"/>
    </row>
    <row r="13" spans="1:15" ht="18" x14ac:dyDescent="0.3">
      <c r="A13" s="14">
        <v>8</v>
      </c>
      <c r="B13" s="15"/>
      <c r="C13" s="16"/>
      <c r="D13" s="16"/>
      <c r="E13" s="17"/>
      <c r="F13" s="16"/>
      <c r="G13" s="17"/>
      <c r="H13" s="17"/>
      <c r="I13" s="17"/>
      <c r="J13" s="17"/>
      <c r="K13" s="18"/>
      <c r="L13" s="19"/>
      <c r="M13" s="22">
        <f t="shared" si="2"/>
        <v>0</v>
      </c>
      <c r="N13" s="31">
        <f>IF(I13&lt;&gt;"",VLOOKUP(I13,Arkusz2!$D$2:$E$10,2),0)+IF(J13="E - obiady",90,0)</f>
        <v>0</v>
      </c>
      <c r="O13" s="9"/>
    </row>
    <row r="14" spans="1:15" ht="18" x14ac:dyDescent="0.3">
      <c r="A14" s="14">
        <v>9</v>
      </c>
      <c r="B14" s="15"/>
      <c r="C14" s="16"/>
      <c r="D14" s="16"/>
      <c r="E14" s="17"/>
      <c r="F14" s="16"/>
      <c r="G14" s="17"/>
      <c r="H14" s="17"/>
      <c r="I14" s="17"/>
      <c r="J14" s="17"/>
      <c r="K14" s="18"/>
      <c r="L14" s="19"/>
      <c r="M14" s="22">
        <f t="shared" si="2"/>
        <v>0</v>
      </c>
      <c r="N14" s="31">
        <f>IF(I14&lt;&gt;"",VLOOKUP(I14,Arkusz2!$D$2:$E$10,2),0)+IF(J14="E - obiady",90,0)</f>
        <v>0</v>
      </c>
      <c r="O14" s="9"/>
    </row>
    <row r="15" spans="1:15" ht="18" x14ac:dyDescent="0.3">
      <c r="A15" s="14">
        <v>10</v>
      </c>
      <c r="B15" s="15"/>
      <c r="C15" s="16"/>
      <c r="D15" s="16"/>
      <c r="E15" s="17"/>
      <c r="F15" s="16"/>
      <c r="G15" s="17"/>
      <c r="H15" s="17"/>
      <c r="I15" s="17"/>
      <c r="J15" s="17"/>
      <c r="K15" s="18"/>
      <c r="L15" s="19"/>
      <c r="M15" s="22">
        <f t="shared" si="2"/>
        <v>0</v>
      </c>
      <c r="N15" s="31">
        <f>IF(I15&lt;&gt;"",VLOOKUP(I15,Arkusz2!$D$2:$E$10,2),0)+IF(J15="E - obiady",90,0)</f>
        <v>0</v>
      </c>
      <c r="O15" s="9"/>
    </row>
    <row r="16" spans="1:15" ht="18" x14ac:dyDescent="0.3">
      <c r="A16" s="14">
        <v>11</v>
      </c>
      <c r="B16" s="15"/>
      <c r="C16" s="16"/>
      <c r="D16" s="16"/>
      <c r="E16" s="17"/>
      <c r="F16" s="16"/>
      <c r="G16" s="17"/>
      <c r="H16" s="17"/>
      <c r="I16" s="17"/>
      <c r="J16" s="17"/>
      <c r="K16" s="18"/>
      <c r="L16" s="19"/>
      <c r="M16" s="22">
        <f t="shared" si="2"/>
        <v>0</v>
      </c>
      <c r="N16" s="31">
        <f>IF(I16&lt;&gt;"",VLOOKUP(I16,Arkusz2!$D$2:$E$10,2),0)+IF(J16="E - obiady",90,0)</f>
        <v>0</v>
      </c>
      <c r="O16" s="9"/>
    </row>
    <row r="17" spans="1:15" ht="18" x14ac:dyDescent="0.3">
      <c r="A17" s="14">
        <v>12</v>
      </c>
      <c r="B17" s="15"/>
      <c r="C17" s="16"/>
      <c r="D17" s="16"/>
      <c r="E17" s="17"/>
      <c r="F17" s="16"/>
      <c r="G17" s="17"/>
      <c r="H17" s="17"/>
      <c r="I17" s="17"/>
      <c r="J17" s="17"/>
      <c r="K17" s="18"/>
      <c r="L17" s="19"/>
      <c r="M17" s="22">
        <f t="shared" si="2"/>
        <v>0</v>
      </c>
      <c r="N17" s="31">
        <f>IF(I17&lt;&gt;"",VLOOKUP(I17,Arkusz2!$D$2:$E$10,2),0)+IF(J17="E - obiady",90,0)</f>
        <v>0</v>
      </c>
      <c r="O17" s="9"/>
    </row>
    <row r="18" spans="1:15" ht="18" x14ac:dyDescent="0.3">
      <c r="A18" s="14">
        <v>13</v>
      </c>
      <c r="B18" s="15"/>
      <c r="C18" s="16"/>
      <c r="D18" s="16"/>
      <c r="E18" s="17"/>
      <c r="F18" s="16"/>
      <c r="G18" s="17"/>
      <c r="H18" s="17"/>
      <c r="I18" s="17"/>
      <c r="J18" s="17"/>
      <c r="K18" s="18"/>
      <c r="L18" s="19"/>
      <c r="M18" s="22">
        <f t="shared" si="2"/>
        <v>0</v>
      </c>
      <c r="N18" s="31">
        <f>IF(I18&lt;&gt;"",VLOOKUP(I18,Arkusz2!$D$2:$E$10,2),0)+IF(J18="E - obiady",90,0)</f>
        <v>0</v>
      </c>
      <c r="O18" s="9"/>
    </row>
    <row r="19" spans="1:15" ht="18" x14ac:dyDescent="0.3">
      <c r="A19" s="14">
        <v>14</v>
      </c>
      <c r="B19" s="15"/>
      <c r="C19" s="16"/>
      <c r="D19" s="16"/>
      <c r="E19" s="17"/>
      <c r="F19" s="16"/>
      <c r="G19" s="17"/>
      <c r="H19" s="17"/>
      <c r="I19" s="17"/>
      <c r="J19" s="17"/>
      <c r="K19" s="18"/>
      <c r="L19" s="19"/>
      <c r="M19" s="22">
        <f t="shared" si="2"/>
        <v>0</v>
      </c>
      <c r="N19" s="31">
        <f>IF(I19&lt;&gt;"",VLOOKUP(I19,Arkusz2!$D$2:$E$10,2),0)+IF(J19="E - obiady",90,0)</f>
        <v>0</v>
      </c>
      <c r="O19" s="9"/>
    </row>
    <row r="20" spans="1:15" ht="18" x14ac:dyDescent="0.3">
      <c r="A20" s="14">
        <v>15</v>
      </c>
      <c r="B20" s="15"/>
      <c r="C20" s="16"/>
      <c r="D20" s="16"/>
      <c r="E20" s="17"/>
      <c r="F20" s="16"/>
      <c r="G20" s="17"/>
      <c r="H20" s="17"/>
      <c r="I20" s="17"/>
      <c r="J20" s="17"/>
      <c r="K20" s="18"/>
      <c r="L20" s="19"/>
      <c r="M20" s="22">
        <f t="shared" si="2"/>
        <v>0</v>
      </c>
      <c r="N20" s="31">
        <f>IF(I20&lt;&gt;"",VLOOKUP(I20,Arkusz2!$D$2:$E$10,2),0)+IF(J20="E - obiady",90,0)</f>
        <v>0</v>
      </c>
      <c r="O20" s="9"/>
    </row>
    <row r="21" spans="1:15" ht="18" x14ac:dyDescent="0.3">
      <c r="A21" s="14">
        <v>16</v>
      </c>
      <c r="B21" s="15"/>
      <c r="C21" s="16"/>
      <c r="D21" s="16"/>
      <c r="E21" s="17"/>
      <c r="F21" s="16"/>
      <c r="G21" s="17"/>
      <c r="H21" s="17"/>
      <c r="I21" s="17"/>
      <c r="J21" s="17"/>
      <c r="K21" s="18"/>
      <c r="L21" s="19"/>
      <c r="M21" s="22">
        <f t="shared" si="2"/>
        <v>0</v>
      </c>
      <c r="N21" s="31">
        <f>IF(I21&lt;&gt;"",VLOOKUP(I21,Arkusz2!$D$2:$E$10,2),0)+IF(J21="E - obiady",90,0)</f>
        <v>0</v>
      </c>
      <c r="O21" s="9"/>
    </row>
    <row r="22" spans="1:15" ht="18" x14ac:dyDescent="0.3">
      <c r="A22" s="14">
        <v>17</v>
      </c>
      <c r="B22" s="15"/>
      <c r="C22" s="16"/>
      <c r="D22" s="16"/>
      <c r="E22" s="17"/>
      <c r="F22" s="16"/>
      <c r="G22" s="17"/>
      <c r="H22" s="17"/>
      <c r="I22" s="17"/>
      <c r="J22" s="17"/>
      <c r="K22" s="18"/>
      <c r="L22" s="19"/>
      <c r="M22" s="22">
        <f t="shared" si="2"/>
        <v>0</v>
      </c>
      <c r="N22" s="31">
        <f>IF(I22&lt;&gt;"",VLOOKUP(I22,Arkusz2!$D$2:$E$10,2),0)+IF(J22="E - obiady",90,0)</f>
        <v>0</v>
      </c>
      <c r="O22" s="9"/>
    </row>
    <row r="23" spans="1:15" ht="18" x14ac:dyDescent="0.3">
      <c r="A23" s="14">
        <v>18</v>
      </c>
      <c r="B23" s="15"/>
      <c r="C23" s="16"/>
      <c r="D23" s="16"/>
      <c r="E23" s="17"/>
      <c r="F23" s="16"/>
      <c r="G23" s="17"/>
      <c r="H23" s="17"/>
      <c r="I23" s="17"/>
      <c r="J23" s="17"/>
      <c r="K23" s="18"/>
      <c r="L23" s="19"/>
      <c r="M23" s="22">
        <f t="shared" si="2"/>
        <v>0</v>
      </c>
      <c r="N23" s="31">
        <f>IF(I23&lt;&gt;"",VLOOKUP(I23,Arkusz2!$D$2:$E$10,2),0)+IF(J23="E - obiady",90,0)</f>
        <v>0</v>
      </c>
      <c r="O23" s="9"/>
    </row>
    <row r="24" spans="1:15" ht="18" x14ac:dyDescent="0.3">
      <c r="A24" s="14">
        <v>19</v>
      </c>
      <c r="B24" s="15"/>
      <c r="C24" s="16"/>
      <c r="D24" s="16"/>
      <c r="E24" s="17"/>
      <c r="F24" s="16"/>
      <c r="G24" s="17"/>
      <c r="H24" s="17"/>
      <c r="I24" s="17"/>
      <c r="J24" s="17"/>
      <c r="K24" s="18"/>
      <c r="L24" s="19"/>
      <c r="M24" s="22">
        <f t="shared" si="2"/>
        <v>0</v>
      </c>
      <c r="N24" s="31">
        <f>IF(I24&lt;&gt;"",VLOOKUP(I24,Arkusz2!$D$2:$E$10,2),0)+IF(J24="E - obiady",90,0)</f>
        <v>0</v>
      </c>
      <c r="O24" s="9"/>
    </row>
    <row r="25" spans="1:15" ht="18" x14ac:dyDescent="0.3">
      <c r="A25" s="14">
        <v>20</v>
      </c>
      <c r="B25" s="15"/>
      <c r="C25" s="16"/>
      <c r="D25" s="16"/>
      <c r="E25" s="17"/>
      <c r="F25" s="16"/>
      <c r="G25" s="17"/>
      <c r="H25" s="17"/>
      <c r="I25" s="17"/>
      <c r="J25" s="17"/>
      <c r="K25" s="18"/>
      <c r="L25" s="19"/>
      <c r="M25" s="22">
        <f t="shared" si="2"/>
        <v>0</v>
      </c>
      <c r="N25" s="31">
        <f>IF(I25&lt;&gt;"",VLOOKUP(I25,Arkusz2!$D$2:$E$10,2),0)+IF(J25="E - obiady",90,0)</f>
        <v>0</v>
      </c>
      <c r="O25" s="9"/>
    </row>
    <row r="26" spans="1:15" ht="18" x14ac:dyDescent="0.3">
      <c r="A26" s="14">
        <v>21</v>
      </c>
      <c r="B26" s="15"/>
      <c r="C26" s="16"/>
      <c r="D26" s="16"/>
      <c r="E26" s="17"/>
      <c r="F26" s="16"/>
      <c r="G26" s="17"/>
      <c r="H26" s="17"/>
      <c r="I26" s="17"/>
      <c r="J26" s="17"/>
      <c r="K26" s="18"/>
      <c r="L26" s="19"/>
      <c r="M26" s="22">
        <f t="shared" si="2"/>
        <v>0</v>
      </c>
      <c r="N26" s="31">
        <f>IF(I26&lt;&gt;"",VLOOKUP(I26,Arkusz2!$D$2:$E$10,2),0)+IF(J26="E - obiady",90,0)</f>
        <v>0</v>
      </c>
      <c r="O26" s="9"/>
    </row>
    <row r="27" spans="1:15" ht="18" x14ac:dyDescent="0.3">
      <c r="A27" s="14">
        <v>22</v>
      </c>
      <c r="B27" s="15"/>
      <c r="C27" s="16"/>
      <c r="D27" s="16"/>
      <c r="E27" s="17"/>
      <c r="F27" s="16"/>
      <c r="G27" s="17"/>
      <c r="H27" s="17"/>
      <c r="I27" s="17"/>
      <c r="J27" s="17"/>
      <c r="K27" s="18"/>
      <c r="L27" s="19"/>
      <c r="M27" s="22">
        <f t="shared" si="2"/>
        <v>0</v>
      </c>
      <c r="N27" s="31">
        <f>IF(I27&lt;&gt;"",VLOOKUP(I27,Arkusz2!$D$2:$E$10,2),0)+IF(J27="E - obiady",90,0)</f>
        <v>0</v>
      </c>
      <c r="O27" s="9"/>
    </row>
    <row r="28" spans="1:15" ht="18" x14ac:dyDescent="0.3">
      <c r="A28" s="14">
        <v>23</v>
      </c>
      <c r="B28" s="15"/>
      <c r="C28" s="16"/>
      <c r="D28" s="16"/>
      <c r="E28" s="17"/>
      <c r="F28" s="16"/>
      <c r="G28" s="17"/>
      <c r="H28" s="17"/>
      <c r="I28" s="17"/>
      <c r="J28" s="17"/>
      <c r="K28" s="18"/>
      <c r="L28" s="19"/>
      <c r="M28" s="22">
        <f t="shared" si="2"/>
        <v>0</v>
      </c>
      <c r="N28" s="31">
        <f>IF(I28&lt;&gt;"",VLOOKUP(I28,Arkusz2!$D$2:$E$10,2),0)+IF(J28="E - obiady",90,0)</f>
        <v>0</v>
      </c>
      <c r="O28" s="9"/>
    </row>
    <row r="29" spans="1:15" ht="18" x14ac:dyDescent="0.3">
      <c r="A29" s="14">
        <v>24</v>
      </c>
      <c r="B29" s="15"/>
      <c r="C29" s="16"/>
      <c r="D29" s="16"/>
      <c r="E29" s="17"/>
      <c r="F29" s="16"/>
      <c r="G29" s="17"/>
      <c r="H29" s="17"/>
      <c r="I29" s="17"/>
      <c r="J29" s="17"/>
      <c r="K29" s="18"/>
      <c r="L29" s="19"/>
      <c r="M29" s="22">
        <f t="shared" si="2"/>
        <v>0</v>
      </c>
      <c r="N29" s="31">
        <f>IF(I29&lt;&gt;"",VLOOKUP(I29,Arkusz2!$D$2:$E$10,2),0)+IF(J29="E - obiady",90,0)</f>
        <v>0</v>
      </c>
      <c r="O29" s="9"/>
    </row>
    <row r="30" spans="1:15" ht="18" x14ac:dyDescent="0.3">
      <c r="A30" s="14">
        <v>25</v>
      </c>
      <c r="B30" s="15"/>
      <c r="C30" s="16"/>
      <c r="D30" s="16"/>
      <c r="E30" s="17"/>
      <c r="F30" s="16"/>
      <c r="G30" s="17"/>
      <c r="H30" s="17"/>
      <c r="I30" s="17"/>
      <c r="J30" s="17"/>
      <c r="K30" s="18"/>
      <c r="L30" s="19"/>
      <c r="M30" s="22">
        <f t="shared" si="2"/>
        <v>0</v>
      </c>
      <c r="N30" s="31">
        <f>IF(I30&lt;&gt;"",VLOOKUP(I30,Arkusz2!$D$2:$E$10,2),0)+IF(J30="E - obiady",90,0)</f>
        <v>0</v>
      </c>
      <c r="O30" s="9"/>
    </row>
    <row r="31" spans="1:15" ht="18" x14ac:dyDescent="0.3">
      <c r="A31" s="14">
        <v>26</v>
      </c>
      <c r="B31" s="15"/>
      <c r="C31" s="16"/>
      <c r="D31" s="16"/>
      <c r="E31" s="17"/>
      <c r="F31" s="16"/>
      <c r="G31" s="17"/>
      <c r="H31" s="17"/>
      <c r="I31" s="17"/>
      <c r="J31" s="17"/>
      <c r="K31" s="18"/>
      <c r="L31" s="19"/>
      <c r="M31" s="22">
        <f t="shared" si="2"/>
        <v>0</v>
      </c>
      <c r="N31" s="31">
        <f>IF(I31&lt;&gt;"",VLOOKUP(I31,Arkusz2!$D$2:$E$10,2),0)+IF(J31="E - obiady",90,0)</f>
        <v>0</v>
      </c>
      <c r="O31" s="9"/>
    </row>
    <row r="32" spans="1:15" ht="18" x14ac:dyDescent="0.3">
      <c r="A32" s="14">
        <v>27</v>
      </c>
      <c r="B32" s="15"/>
      <c r="C32" s="16"/>
      <c r="D32" s="16"/>
      <c r="E32" s="17"/>
      <c r="F32" s="16"/>
      <c r="G32" s="17"/>
      <c r="H32" s="17"/>
      <c r="I32" s="17"/>
      <c r="J32" s="17"/>
      <c r="K32" s="18"/>
      <c r="L32" s="19"/>
      <c r="M32" s="22">
        <f t="shared" si="2"/>
        <v>0</v>
      </c>
      <c r="N32" s="31">
        <f>IF(I32&lt;&gt;"",VLOOKUP(I32,Arkusz2!$D$2:$E$10,2),0)+IF(J32="E - obiady",90,0)</f>
        <v>0</v>
      </c>
      <c r="O32" s="9"/>
    </row>
    <row r="33" spans="1:16" ht="18" x14ac:dyDescent="0.3">
      <c r="A33" s="14">
        <v>28</v>
      </c>
      <c r="B33" s="15"/>
      <c r="C33" s="16"/>
      <c r="D33" s="16"/>
      <c r="E33" s="17"/>
      <c r="F33" s="16"/>
      <c r="G33" s="17"/>
      <c r="H33" s="17"/>
      <c r="I33" s="17"/>
      <c r="J33" s="17"/>
      <c r="K33" s="18"/>
      <c r="L33" s="19"/>
      <c r="M33" s="22">
        <f t="shared" si="2"/>
        <v>0</v>
      </c>
      <c r="N33" s="31">
        <f>IF(I33&lt;&gt;"",VLOOKUP(I33,Arkusz2!$D$2:$E$10,2),0)+IF(J33="E - obiady",90,0)</f>
        <v>0</v>
      </c>
      <c r="O33" s="9"/>
    </row>
    <row r="34" spans="1:16" ht="18" x14ac:dyDescent="0.3">
      <c r="A34" s="14">
        <v>29</v>
      </c>
      <c r="B34" s="15"/>
      <c r="C34" s="16"/>
      <c r="D34" s="16"/>
      <c r="E34" s="17"/>
      <c r="F34" s="16"/>
      <c r="G34" s="17"/>
      <c r="H34" s="17"/>
      <c r="I34" s="17"/>
      <c r="J34" s="17"/>
      <c r="K34" s="18"/>
      <c r="L34" s="19"/>
      <c r="M34" s="22">
        <f t="shared" si="2"/>
        <v>0</v>
      </c>
      <c r="N34" s="31">
        <f>IF(I34&lt;&gt;"",VLOOKUP(I34,Arkusz2!$D$2:$E$10,2),0)+IF(J34="E - obiady",90,0)</f>
        <v>0</v>
      </c>
      <c r="O34" s="9"/>
    </row>
    <row r="35" spans="1:16" ht="18" x14ac:dyDescent="0.3">
      <c r="A35" s="14">
        <v>30</v>
      </c>
      <c r="B35" s="15"/>
      <c r="C35" s="16"/>
      <c r="D35" s="16"/>
      <c r="E35" s="17"/>
      <c r="F35" s="16"/>
      <c r="G35" s="17"/>
      <c r="H35" s="17"/>
      <c r="I35" s="17"/>
      <c r="J35" s="17"/>
      <c r="K35" s="18"/>
      <c r="L35" s="19"/>
      <c r="M35" s="22">
        <f t="shared" si="2"/>
        <v>0</v>
      </c>
      <c r="N35" s="31">
        <f>IF(I35&lt;&gt;"",VLOOKUP(I35,Arkusz2!$D$2:$E$10,2),0)+IF(J35="E - obiady",90,0)</f>
        <v>0</v>
      </c>
      <c r="O35" s="9"/>
    </row>
    <row r="36" spans="1:16" ht="18" x14ac:dyDescent="0.3">
      <c r="A36" s="14">
        <v>31</v>
      </c>
      <c r="B36" s="15"/>
      <c r="C36" s="16"/>
      <c r="D36" s="16"/>
      <c r="E36" s="17"/>
      <c r="F36" s="16"/>
      <c r="G36" s="17"/>
      <c r="H36" s="17"/>
      <c r="I36" s="17"/>
      <c r="J36" s="17"/>
      <c r="K36" s="18"/>
      <c r="L36" s="19"/>
      <c r="M36" s="22">
        <f t="shared" si="2"/>
        <v>0</v>
      </c>
      <c r="N36" s="31">
        <f>IF(I36&lt;&gt;"",VLOOKUP(I36,Arkusz2!$D$2:$E$10,2),0)+IF(J36="E - obiady",90,0)</f>
        <v>0</v>
      </c>
      <c r="O36" s="9"/>
    </row>
    <row r="37" spans="1:16" ht="18" x14ac:dyDescent="0.3">
      <c r="A37" s="14">
        <v>32</v>
      </c>
      <c r="B37" s="15"/>
      <c r="C37" s="16"/>
      <c r="D37" s="16"/>
      <c r="E37" s="17"/>
      <c r="F37" s="16"/>
      <c r="G37" s="17"/>
      <c r="H37" s="17"/>
      <c r="I37" s="17"/>
      <c r="J37" s="17"/>
      <c r="K37" s="18"/>
      <c r="L37" s="19"/>
      <c r="M37" s="22">
        <f t="shared" si="2"/>
        <v>0</v>
      </c>
      <c r="N37" s="31">
        <f>IF(I37&lt;&gt;"",VLOOKUP(I37,Arkusz2!$D$2:$E$10,2),0)+IF(J37="E - obiady",90,0)</f>
        <v>0</v>
      </c>
      <c r="O37" s="9"/>
    </row>
    <row r="38" spans="1:16" ht="18" x14ac:dyDescent="0.3">
      <c r="A38" s="14">
        <v>33</v>
      </c>
      <c r="B38" s="15"/>
      <c r="C38" s="16"/>
      <c r="D38" s="16"/>
      <c r="E38" s="17"/>
      <c r="F38" s="16"/>
      <c r="G38" s="17"/>
      <c r="H38" s="17"/>
      <c r="I38" s="17"/>
      <c r="J38" s="17"/>
      <c r="K38" s="18"/>
      <c r="L38" s="19"/>
      <c r="M38" s="22">
        <f t="shared" si="2"/>
        <v>0</v>
      </c>
      <c r="N38" s="31">
        <f>IF(I38&lt;&gt;"",VLOOKUP(I38,Arkusz2!$D$2:$E$10,2),0)+IF(J38="E - obiady",90,0)</f>
        <v>0</v>
      </c>
      <c r="O38" s="9"/>
    </row>
    <row r="39" spans="1:16" ht="18" x14ac:dyDescent="0.3">
      <c r="A39" s="14">
        <v>34</v>
      </c>
      <c r="B39" s="15"/>
      <c r="C39" s="16"/>
      <c r="D39" s="16"/>
      <c r="E39" s="17"/>
      <c r="F39" s="16"/>
      <c r="G39" s="17"/>
      <c r="H39" s="17"/>
      <c r="I39" s="17"/>
      <c r="J39" s="17"/>
      <c r="K39" s="18"/>
      <c r="L39" s="19"/>
      <c r="M39" s="22">
        <f t="shared" si="2"/>
        <v>0</v>
      </c>
      <c r="N39" s="31">
        <f>IF(I39&lt;&gt;"",VLOOKUP(I39,Arkusz2!$D$2:$E$10,2),0)+IF(J39="E - obiady",90,0)</f>
        <v>0</v>
      </c>
      <c r="O39" s="9"/>
    </row>
    <row r="40" spans="1:16" ht="18" x14ac:dyDescent="0.3">
      <c r="A40" s="14">
        <v>35</v>
      </c>
      <c r="B40" s="15"/>
      <c r="C40" s="16"/>
      <c r="D40" s="16"/>
      <c r="E40" s="17"/>
      <c r="F40" s="16"/>
      <c r="G40" s="17"/>
      <c r="H40" s="17"/>
      <c r="I40" s="17"/>
      <c r="J40" s="17"/>
      <c r="K40" s="18"/>
      <c r="L40" s="19"/>
      <c r="M40" s="22">
        <f t="shared" si="2"/>
        <v>0</v>
      </c>
      <c r="N40" s="31">
        <f>IF(I40&lt;&gt;"",VLOOKUP(I40,Arkusz2!$D$2:$E$10,2),0)+IF(J40="E - obiady",90,0)</f>
        <v>0</v>
      </c>
      <c r="O40" s="9"/>
    </row>
    <row r="41" spans="1:16" ht="18" x14ac:dyDescent="0.3">
      <c r="A41" s="14">
        <v>36</v>
      </c>
      <c r="B41" s="15"/>
      <c r="C41" s="16"/>
      <c r="D41" s="16"/>
      <c r="E41" s="17"/>
      <c r="F41" s="16"/>
      <c r="G41" s="17"/>
      <c r="H41" s="17"/>
      <c r="I41" s="17"/>
      <c r="J41" s="17"/>
      <c r="K41" s="18"/>
      <c r="L41" s="19"/>
      <c r="M41" s="22">
        <f t="shared" si="2"/>
        <v>0</v>
      </c>
      <c r="N41" s="31">
        <f>IF(I41&lt;&gt;"",VLOOKUP(I41,Arkusz2!$D$2:$E$10,2),0)+IF(J41="E - obiady",90,0)</f>
        <v>0</v>
      </c>
      <c r="O41" s="9"/>
    </row>
    <row r="42" spans="1:16" ht="18" x14ac:dyDescent="0.3">
      <c r="A42" s="14">
        <v>37</v>
      </c>
      <c r="B42" s="15"/>
      <c r="C42" s="16"/>
      <c r="D42" s="16"/>
      <c r="E42" s="17"/>
      <c r="F42" s="16"/>
      <c r="G42" s="17"/>
      <c r="H42" s="17"/>
      <c r="I42" s="17"/>
      <c r="J42" s="17"/>
      <c r="K42" s="18"/>
      <c r="L42" s="19"/>
      <c r="M42" s="22">
        <f t="shared" si="2"/>
        <v>0</v>
      </c>
      <c r="N42" s="31">
        <f>IF(I42&lt;&gt;"",VLOOKUP(I42,Arkusz2!$D$2:$E$10,2),0)+IF(J42="E - obiady",90,0)</f>
        <v>0</v>
      </c>
      <c r="O42" s="9"/>
    </row>
    <row r="43" spans="1:16" ht="18" x14ac:dyDescent="0.3">
      <c r="A43" s="14">
        <v>38</v>
      </c>
      <c r="B43" s="15"/>
      <c r="C43" s="16"/>
      <c r="D43" s="16"/>
      <c r="E43" s="17"/>
      <c r="F43" s="16"/>
      <c r="G43" s="17"/>
      <c r="H43" s="17"/>
      <c r="I43" s="17"/>
      <c r="J43" s="17"/>
      <c r="K43" s="18"/>
      <c r="L43" s="19"/>
      <c r="M43" s="22">
        <f t="shared" si="2"/>
        <v>0</v>
      </c>
      <c r="N43" s="31">
        <f>IF(I43&lt;&gt;"",VLOOKUP(I43,Arkusz2!$D$2:$E$10,2),0)+IF(J43="E - obiady",90,0)</f>
        <v>0</v>
      </c>
      <c r="O43" s="9"/>
    </row>
    <row r="44" spans="1:16" ht="18" x14ac:dyDescent="0.3">
      <c r="A44" s="14">
        <v>39</v>
      </c>
      <c r="B44" s="15"/>
      <c r="C44" s="16"/>
      <c r="D44" s="16"/>
      <c r="E44" s="17"/>
      <c r="F44" s="16"/>
      <c r="G44" s="17"/>
      <c r="H44" s="17"/>
      <c r="I44" s="17"/>
      <c r="J44" s="17"/>
      <c r="K44" s="18"/>
      <c r="L44" s="19"/>
      <c r="M44" s="22">
        <f t="shared" si="2"/>
        <v>0</v>
      </c>
      <c r="N44" s="31">
        <f>IF(I44&lt;&gt;"",VLOOKUP(I44,Arkusz2!$D$2:$E$10,2),0)+IF(J44="E - obiady",90,0)</f>
        <v>0</v>
      </c>
      <c r="O44" s="9"/>
    </row>
    <row r="45" spans="1:16" ht="18" x14ac:dyDescent="0.3">
      <c r="A45" s="14">
        <v>40</v>
      </c>
      <c r="B45" s="15"/>
      <c r="C45" s="16"/>
      <c r="D45" s="16"/>
      <c r="E45" s="17"/>
      <c r="F45" s="16"/>
      <c r="G45" s="17"/>
      <c r="H45" s="17"/>
      <c r="I45" s="17"/>
      <c r="J45" s="17"/>
      <c r="K45" s="18"/>
      <c r="L45" s="19"/>
      <c r="M45" s="22">
        <f t="shared" si="2"/>
        <v>0</v>
      </c>
      <c r="N45" s="31">
        <f>IF(I45&lt;&gt;"",VLOOKUP(I45,Arkusz2!$D$2:$E$10,2),0)+IF(J45="E - obiady",90,0)</f>
        <v>0</v>
      </c>
      <c r="O45" s="9"/>
    </row>
    <row r="46" spans="1:16" ht="18" x14ac:dyDescent="0.3">
      <c r="A46" s="14">
        <v>41</v>
      </c>
      <c r="B46" s="15"/>
      <c r="C46" s="16"/>
      <c r="D46" s="16"/>
      <c r="E46" s="17"/>
      <c r="F46" s="16"/>
      <c r="G46" s="17"/>
      <c r="H46" s="17"/>
      <c r="I46" s="17"/>
      <c r="J46" s="17"/>
      <c r="K46" s="18"/>
      <c r="L46" s="19"/>
      <c r="M46" s="22">
        <f t="shared" si="2"/>
        <v>0</v>
      </c>
      <c r="N46" s="31">
        <f>IF(I46&lt;&gt;"",VLOOKUP(I46,Arkusz2!$D$2:$E$10,2),0)+IF(J46="E - obiady",90,0)</f>
        <v>0</v>
      </c>
      <c r="O46" s="9"/>
      <c r="P46" s="7"/>
    </row>
    <row r="47" spans="1:16" ht="18" x14ac:dyDescent="0.3">
      <c r="A47" s="14">
        <v>42</v>
      </c>
      <c r="B47" s="15"/>
      <c r="C47" s="16"/>
      <c r="D47" s="16"/>
      <c r="E47" s="17"/>
      <c r="F47" s="16"/>
      <c r="G47" s="17"/>
      <c r="H47" s="17"/>
      <c r="I47" s="17"/>
      <c r="J47" s="17"/>
      <c r="K47" s="18"/>
      <c r="L47" s="19"/>
      <c r="M47" s="22">
        <f t="shared" si="2"/>
        <v>0</v>
      </c>
      <c r="N47" s="31">
        <f>IF(I47&lt;&gt;"",VLOOKUP(I47,Arkusz2!$D$2:$E$10,2),0)+IF(J47="E - obiady",90,0)</f>
        <v>0</v>
      </c>
      <c r="O47" s="9"/>
    </row>
    <row r="48" spans="1:16" ht="18" x14ac:dyDescent="0.3">
      <c r="A48" s="14">
        <v>43</v>
      </c>
      <c r="B48" s="15"/>
      <c r="C48" s="16"/>
      <c r="D48" s="16"/>
      <c r="E48" s="17"/>
      <c r="F48" s="16"/>
      <c r="G48" s="17"/>
      <c r="H48" s="17"/>
      <c r="I48" s="17"/>
      <c r="J48" s="17"/>
      <c r="K48" s="18"/>
      <c r="L48" s="19"/>
      <c r="M48" s="22">
        <f t="shared" si="2"/>
        <v>0</v>
      </c>
      <c r="N48" s="31">
        <f>IF(I48&lt;&gt;"",VLOOKUP(I48,Arkusz2!$D$2:$E$10,2),0)+IF(J48="E - obiady",90,0)</f>
        <v>0</v>
      </c>
      <c r="O48" s="9"/>
    </row>
    <row r="49" spans="1:15" ht="18" x14ac:dyDescent="0.3">
      <c r="A49" s="14">
        <v>44</v>
      </c>
      <c r="B49" s="15"/>
      <c r="C49" s="16"/>
      <c r="D49" s="16"/>
      <c r="E49" s="17"/>
      <c r="F49" s="16"/>
      <c r="G49" s="17"/>
      <c r="H49" s="17"/>
      <c r="I49" s="17"/>
      <c r="J49" s="17"/>
      <c r="K49" s="18"/>
      <c r="L49" s="19"/>
      <c r="M49" s="22">
        <f t="shared" si="2"/>
        <v>0</v>
      </c>
      <c r="N49" s="31">
        <f>IF(I49&lt;&gt;"",VLOOKUP(I49,Arkusz2!$D$2:$E$10,2),0)+IF(J49="E - obiady",90,0)</f>
        <v>0</v>
      </c>
      <c r="O49" s="9"/>
    </row>
    <row r="50" spans="1:15" ht="18" x14ac:dyDescent="0.3">
      <c r="A50" s="14">
        <v>45</v>
      </c>
      <c r="B50" s="15"/>
      <c r="C50" s="16"/>
      <c r="D50" s="16"/>
      <c r="E50" s="17"/>
      <c r="F50" s="16"/>
      <c r="G50" s="17"/>
      <c r="H50" s="17"/>
      <c r="I50" s="17"/>
      <c r="J50" s="17"/>
      <c r="K50" s="18"/>
      <c r="L50" s="19"/>
      <c r="M50" s="22">
        <f t="shared" si="2"/>
        <v>0</v>
      </c>
      <c r="N50" s="31">
        <f>IF(I50&lt;&gt;"",VLOOKUP(I50,Arkusz2!$D$2:$E$10,2),0)+IF(J50="E - obiady",90,0)</f>
        <v>0</v>
      </c>
      <c r="O50" s="9"/>
    </row>
    <row r="51" spans="1:15" ht="18" x14ac:dyDescent="0.3">
      <c r="A51" s="14">
        <v>46</v>
      </c>
      <c r="B51" s="15"/>
      <c r="C51" s="16"/>
      <c r="D51" s="16"/>
      <c r="E51" s="17"/>
      <c r="F51" s="16"/>
      <c r="G51" s="17"/>
      <c r="H51" s="17"/>
      <c r="I51" s="17"/>
      <c r="J51" s="17"/>
      <c r="K51" s="18"/>
      <c r="L51" s="19"/>
      <c r="M51" s="22">
        <f t="shared" si="2"/>
        <v>0</v>
      </c>
      <c r="N51" s="31">
        <f>IF(I51&lt;&gt;"",VLOOKUP(I51,Arkusz2!$D$2:$E$10,2),0)+IF(J51="E - obiady",90,0)</f>
        <v>0</v>
      </c>
      <c r="O51" s="9"/>
    </row>
    <row r="52" spans="1:15" ht="18" x14ac:dyDescent="0.3">
      <c r="A52" s="14">
        <v>47</v>
      </c>
      <c r="B52" s="15"/>
      <c r="C52" s="16"/>
      <c r="D52" s="16"/>
      <c r="E52" s="17"/>
      <c r="F52" s="16"/>
      <c r="G52" s="17"/>
      <c r="H52" s="17"/>
      <c r="I52" s="17"/>
      <c r="J52" s="17"/>
      <c r="K52" s="18"/>
      <c r="L52" s="19"/>
      <c r="M52" s="22">
        <f t="shared" si="2"/>
        <v>0</v>
      </c>
      <c r="N52" s="31">
        <f>IF(I52&lt;&gt;"",VLOOKUP(I52,Arkusz2!$D$2:$E$10,2),0)+IF(J52="E - obiady",90,0)</f>
        <v>0</v>
      </c>
      <c r="O52" s="9"/>
    </row>
    <row r="53" spans="1:15" ht="18" x14ac:dyDescent="0.3">
      <c r="A53" s="14">
        <v>48</v>
      </c>
      <c r="B53" s="15"/>
      <c r="C53" s="16"/>
      <c r="D53" s="16"/>
      <c r="E53" s="17"/>
      <c r="F53" s="16"/>
      <c r="G53" s="17"/>
      <c r="H53" s="17"/>
      <c r="I53" s="17"/>
      <c r="J53" s="17"/>
      <c r="K53" s="18"/>
      <c r="L53" s="19"/>
      <c r="M53" s="22">
        <f t="shared" si="2"/>
        <v>0</v>
      </c>
      <c r="N53" s="31">
        <f>IF(I53&lt;&gt;"",VLOOKUP(I53,Arkusz2!$D$2:$E$10,2),0)+IF(J53="E - obiady",90,0)</f>
        <v>0</v>
      </c>
      <c r="O53" s="9"/>
    </row>
    <row r="54" spans="1:15" ht="18" x14ac:dyDescent="0.3">
      <c r="A54" s="14">
        <v>49</v>
      </c>
      <c r="B54" s="15"/>
      <c r="C54" s="16"/>
      <c r="D54" s="16"/>
      <c r="E54" s="17"/>
      <c r="F54" s="16"/>
      <c r="G54" s="17"/>
      <c r="H54" s="17"/>
      <c r="I54" s="17"/>
      <c r="J54" s="17"/>
      <c r="K54" s="18"/>
      <c r="L54" s="19"/>
      <c r="M54" s="22">
        <f t="shared" si="2"/>
        <v>0</v>
      </c>
      <c r="N54" s="31">
        <f>IF(I54&lt;&gt;"",VLOOKUP(I54,Arkusz2!$D$2:$E$10,2),0)+IF(J54="E - obiady",90,0)</f>
        <v>0</v>
      </c>
      <c r="O54" s="9"/>
    </row>
    <row r="55" spans="1:15" ht="18" x14ac:dyDescent="0.3">
      <c r="A55" s="14">
        <v>50</v>
      </c>
      <c r="B55" s="15"/>
      <c r="C55" s="16"/>
      <c r="D55" s="16"/>
      <c r="E55" s="17"/>
      <c r="F55" s="16"/>
      <c r="G55" s="17"/>
      <c r="H55" s="17"/>
      <c r="I55" s="17"/>
      <c r="J55" s="17"/>
      <c r="K55" s="18"/>
      <c r="L55" s="19"/>
      <c r="M55" s="22">
        <f t="shared" si="2"/>
        <v>0</v>
      </c>
      <c r="N55" s="31">
        <f>IF(I55&lt;&gt;"",VLOOKUP(I55,Arkusz2!$D$2:$E$10,2),0)+IF(J55="E - obiady",90,0)</f>
        <v>0</v>
      </c>
      <c r="O55" s="9"/>
    </row>
  </sheetData>
  <sheetProtection algorithmName="SHA-512" hashValue="3en6FCKiUBY3YNOl0KDGgzxE6JAGjNtacbDnX6p61Rx2+0vLiKrLvffUtJeMDO1QqS81VREHRVj7/0TjxFV8Bg==" saltValue="CLoqiFlYqoQkq1I9SHDsww==" spinCount="100000" sheet="1" objects="1" scenarios="1"/>
  <dataValidations count="1">
    <dataValidation type="whole" allowBlank="1" showInputMessage="1" showErrorMessage="1" sqref="F6:F55" xr:uid="{00000000-0002-0000-0000-000000000000}">
      <formula1>1920</formula1>
      <formula2>2019</formula2>
    </dataValidation>
  </dataValidations>
  <pageMargins left="0.7" right="0.7" top="0.75" bottom="0.75" header="0.3" footer="0.3"/>
  <pageSetup paperSize="9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Arkusz2!$A$2:$A$14</xm:f>
          </x14:formula1>
          <xm:sqref>E6:E55</xm:sqref>
        </x14:dataValidation>
        <x14:dataValidation type="list" allowBlank="1" showInputMessage="1" showErrorMessage="1" xr:uid="{00000000-0002-0000-0000-000002000000}">
          <x14:formula1>
            <xm:f>Arkusz2!$B$2:$B$3</xm:f>
          </x14:formula1>
          <xm:sqref>G6:G55</xm:sqref>
        </x14:dataValidation>
        <x14:dataValidation type="list" allowBlank="1" showInputMessage="1" showErrorMessage="1" xr:uid="{00000000-0002-0000-0000-000003000000}">
          <x14:formula1>
            <xm:f>Arkusz2!$C$2:$C$3</xm:f>
          </x14:formula1>
          <xm:sqref>H6:H55</xm:sqref>
        </x14:dataValidation>
        <x14:dataValidation type="list" allowBlank="1" showInputMessage="1" showErrorMessage="1" xr:uid="{00000000-0002-0000-0000-000004000000}">
          <x14:formula1>
            <xm:f>Arkusz2!$F$2</xm:f>
          </x14:formula1>
          <xm:sqref>J6:J55</xm:sqref>
        </x14:dataValidation>
        <x14:dataValidation type="list" allowBlank="1" showInputMessage="1" showErrorMessage="1" xr:uid="{48238923-22E3-44CA-B49D-6AA41F563521}">
          <x14:formula1>
            <xm:f>Arkusz2!$D$2:$D$10</xm:f>
          </x14:formula1>
          <xm:sqref>I6:I55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4"/>
  <sheetViews>
    <sheetView workbookViewId="0">
      <selection activeCell="E9" sqref="E9"/>
    </sheetView>
  </sheetViews>
  <sheetFormatPr defaultRowHeight="14.4" x14ac:dyDescent="0.3"/>
  <cols>
    <col min="1" max="1" width="10" customWidth="1"/>
    <col min="2" max="2" width="13.88671875" customWidth="1"/>
    <col min="3" max="3" width="11.109375" customWidth="1"/>
    <col min="4" max="4" width="9.33203125" customWidth="1"/>
  </cols>
  <sheetData>
    <row r="1" spans="1:6" ht="28.8" x14ac:dyDescent="0.3">
      <c r="A1" s="2" t="s">
        <v>10</v>
      </c>
      <c r="B1" s="2" t="s">
        <v>6</v>
      </c>
      <c r="C1" s="2" t="s">
        <v>7</v>
      </c>
      <c r="D1" s="2" t="s">
        <v>8</v>
      </c>
      <c r="E1" s="6" t="s">
        <v>23</v>
      </c>
      <c r="F1" s="23" t="s">
        <v>39</v>
      </c>
    </row>
    <row r="2" spans="1:6" ht="28.8" x14ac:dyDescent="0.3">
      <c r="A2" s="3"/>
      <c r="B2" s="4" t="s">
        <v>24</v>
      </c>
      <c r="C2" s="4" t="s">
        <v>24</v>
      </c>
      <c r="D2" s="4" t="s">
        <v>29</v>
      </c>
      <c r="E2" s="4">
        <v>270</v>
      </c>
      <c r="F2" s="4" t="s">
        <v>43</v>
      </c>
    </row>
    <row r="3" spans="1:6" x14ac:dyDescent="0.3">
      <c r="A3" t="s">
        <v>11</v>
      </c>
      <c r="B3" s="5" t="s">
        <v>25</v>
      </c>
      <c r="C3" s="5" t="s">
        <v>25</v>
      </c>
      <c r="D3" s="5" t="s">
        <v>30</v>
      </c>
      <c r="E3" s="4">
        <v>240</v>
      </c>
      <c r="F3" s="24" t="s">
        <v>44</v>
      </c>
    </row>
    <row r="4" spans="1:6" x14ac:dyDescent="0.3">
      <c r="A4" t="s">
        <v>12</v>
      </c>
      <c r="D4" s="4" t="s">
        <v>31</v>
      </c>
      <c r="E4" s="4">
        <v>360</v>
      </c>
      <c r="F4" s="4"/>
    </row>
    <row r="5" spans="1:6" x14ac:dyDescent="0.3">
      <c r="A5" t="s">
        <v>13</v>
      </c>
      <c r="D5" s="5" t="s">
        <v>32</v>
      </c>
      <c r="E5" s="4">
        <v>300</v>
      </c>
      <c r="F5" s="4"/>
    </row>
    <row r="6" spans="1:6" x14ac:dyDescent="0.3">
      <c r="A6" t="s">
        <v>14</v>
      </c>
      <c r="D6" s="4" t="s">
        <v>33</v>
      </c>
      <c r="E6" s="4">
        <v>540</v>
      </c>
      <c r="F6" s="4"/>
    </row>
    <row r="7" spans="1:6" x14ac:dyDescent="0.3">
      <c r="A7" t="s">
        <v>15</v>
      </c>
      <c r="D7" s="4" t="s">
        <v>34</v>
      </c>
      <c r="E7" s="4">
        <v>360</v>
      </c>
      <c r="F7" s="4"/>
    </row>
    <row r="8" spans="1:6" x14ac:dyDescent="0.3">
      <c r="A8" t="s">
        <v>16</v>
      </c>
      <c r="D8" s="4" t="s">
        <v>40</v>
      </c>
      <c r="E8" s="4">
        <v>300</v>
      </c>
      <c r="F8" s="4"/>
    </row>
    <row r="9" spans="1:6" x14ac:dyDescent="0.3">
      <c r="A9" t="s">
        <v>17</v>
      </c>
      <c r="D9" s="4" t="s">
        <v>41</v>
      </c>
      <c r="E9" s="4">
        <v>720</v>
      </c>
      <c r="F9" s="4"/>
    </row>
    <row r="10" spans="1:6" x14ac:dyDescent="0.3">
      <c r="A10" t="s">
        <v>18</v>
      </c>
      <c r="D10" s="4" t="s">
        <v>42</v>
      </c>
      <c r="E10" s="4">
        <v>440</v>
      </c>
      <c r="F10" s="4"/>
    </row>
    <row r="11" spans="1:6" x14ac:dyDescent="0.3">
      <c r="A11" t="s">
        <v>19</v>
      </c>
      <c r="D11" s="4"/>
      <c r="E11" s="4"/>
      <c r="F11" s="4"/>
    </row>
    <row r="12" spans="1:6" x14ac:dyDescent="0.3">
      <c r="A12" t="s">
        <v>20</v>
      </c>
    </row>
    <row r="13" spans="1:6" x14ac:dyDescent="0.3">
      <c r="A13" t="s">
        <v>21</v>
      </c>
    </row>
    <row r="14" spans="1:6" x14ac:dyDescent="0.3">
      <c r="A14" t="s">
        <v>22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Skiba</dc:creator>
  <cp:lastModifiedBy>Aleksander Sokólski</cp:lastModifiedBy>
  <cp:lastPrinted>2019-04-16T10:16:31Z</cp:lastPrinted>
  <dcterms:created xsi:type="dcterms:W3CDTF">2019-01-06T14:23:08Z</dcterms:created>
  <dcterms:modified xsi:type="dcterms:W3CDTF">2023-07-09T09:29:17Z</dcterms:modified>
</cp:coreProperties>
</file>