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<sst xmlns="http://schemas.openxmlformats.org/spreadsheetml/2006/main" count="145" uniqueCount="54">
  <si>
    <t>ELO</t>
  </si>
  <si>
    <t>2#</t>
  </si>
  <si>
    <t>3#</t>
  </si>
  <si>
    <t>P#</t>
  </si>
  <si>
    <t>n#</t>
  </si>
  <si>
    <t>S#</t>
  </si>
  <si>
    <t>Murdzia, Piotr</t>
  </si>
  <si>
    <t>Piorun, Kacper</t>
  </si>
  <si>
    <t>Górski, Piotr</t>
  </si>
  <si>
    <t>Satkus, Vidmantas</t>
  </si>
  <si>
    <t>Satkus, Vilimantas</t>
  </si>
  <si>
    <t>Uczestnicy</t>
  </si>
  <si>
    <t>Państwo</t>
  </si>
  <si>
    <t>punkty</t>
  </si>
  <si>
    <t>czas</t>
  </si>
  <si>
    <t>Studia</t>
  </si>
  <si>
    <t>Miejsce</t>
  </si>
  <si>
    <t>Suma</t>
  </si>
  <si>
    <t>POL</t>
  </si>
  <si>
    <t>LTU</t>
  </si>
  <si>
    <t>Kołodziejski, Marcin</t>
  </si>
  <si>
    <t>Po 1. dniu</t>
  </si>
  <si>
    <t>Miśta, Aleksander</t>
  </si>
  <si>
    <t>Królikowski, Ryszard</t>
  </si>
  <si>
    <t>Stawarz, Paweł</t>
  </si>
  <si>
    <t>Spicak, Krzysztof</t>
  </si>
  <si>
    <t xml:space="preserve">               Arbiter: Wojciech Somerski</t>
  </si>
  <si>
    <t>Kopyl, Valery</t>
  </si>
  <si>
    <t>UKR</t>
  </si>
  <si>
    <t>Marciniszyn, Jakub</t>
  </si>
  <si>
    <t>Stopa, Jacek</t>
  </si>
  <si>
    <t>Kryvenko, Valery</t>
  </si>
  <si>
    <t>Guzewicz, Rafał</t>
  </si>
  <si>
    <t>Korolewicz, Paweł</t>
  </si>
  <si>
    <t>Steponavicius, Stasys</t>
  </si>
  <si>
    <t>Khandurin, Anatoly</t>
  </si>
  <si>
    <t>Oleg Pervakov</t>
  </si>
  <si>
    <t>RUS</t>
  </si>
  <si>
    <t>LISTA STARTOWA</t>
  </si>
  <si>
    <t>Limontas, Martynas</t>
  </si>
  <si>
    <t>Bulavka Aleksandr</t>
  </si>
  <si>
    <t>Śliwicki, Damian</t>
  </si>
  <si>
    <t>BRS</t>
  </si>
  <si>
    <t>10</t>
  </si>
  <si>
    <t>12-13</t>
  </si>
  <si>
    <t>40. MIĘDZYNARODOWE MISTRZOSTWA POLSKI W ROZWIĄZYWANIU ZADAŃ SZACHOWYCH (Warszawa, 4-5.03.2017)</t>
  </si>
  <si>
    <t>2</t>
  </si>
  <si>
    <t>3</t>
  </si>
  <si>
    <t>6</t>
  </si>
  <si>
    <t>7</t>
  </si>
  <si>
    <t>8</t>
  </si>
  <si>
    <t>9</t>
  </si>
  <si>
    <t>4</t>
  </si>
  <si>
    <t>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</si>
</sst>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_-* #,##0.0\ _г_р_н_._-;\-* #,##0.0\ _г_р_н_._-;_-* &quot;-&quot;??\ _г_р_н_._-;_-@_-"/>
    <numFmt numFmtId="175" formatCode="_-* #,##0\ _г_р_н_._-;\-* #,##0\ _г_р_н_._-;_-* &quot;-&quot;??\ _г_р_н_._-;_-@_-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  <numFmt numFmtId="179" formatCode="dd/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28" borderId="3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2" fillId="0" borderId="31" xfId="0" applyFont="1" applyBorder="1" applyAlignment="1">
      <alignment horizontal="center"/>
    </xf>
    <xf numFmtId="9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0" fillId="0" borderId="36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9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8" xfId="0" applyFill="1" applyBorder="1" applyAlignment="1">
      <alignment/>
    </xf>
    <xf numFmtId="0" fontId="0" fillId="0" borderId="32" xfId="41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7" xfId="0" applyFill="1" applyBorder="1" applyAlignment="1">
      <alignment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Followed Hyperlink" xfId="58"/>
    <cellStyle name="Currency" xfId="59"/>
    <cellStyle name="Currency [0]" xfId="60"/>
    <cellStyle name="Wyjście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tabSelected="1" workbookViewId="0" topLeftCell="A1">
      <selection activeCell="L17" sqref="L17"/>
    </sheetView>
  </sheetViews>
  <sheetFormatPr defaultColWidth="8.75390625" defaultRowHeight="12.75"/>
  <cols>
    <col min="1" max="1" width="3.375" style="0" customWidth="1"/>
    <col min="2" max="2" width="20.25390625" style="0" customWidth="1"/>
    <col min="3" max="3" width="7.00390625" style="0" customWidth="1"/>
    <col min="4" max="4" width="7.25390625" style="0" customWidth="1"/>
    <col min="5" max="12" width="7.00390625" style="0" customWidth="1"/>
    <col min="13" max="13" width="8.125" style="0" customWidth="1"/>
    <col min="14" max="21" width="7.00390625" style="0" customWidth="1"/>
    <col min="22" max="22" width="6.25390625" style="0" customWidth="1"/>
  </cols>
  <sheetData>
    <row r="1" spans="2:22" ht="12.75">
      <c r="B1" s="72" t="s">
        <v>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13.5" thickBot="1"/>
    <row r="3" spans="2:22" ht="12.75">
      <c r="B3" s="24" t="s">
        <v>11</v>
      </c>
      <c r="C3" s="30" t="s">
        <v>12</v>
      </c>
      <c r="D3" s="30" t="s">
        <v>0</v>
      </c>
      <c r="E3" s="76" t="s">
        <v>1</v>
      </c>
      <c r="F3" s="76"/>
      <c r="G3" s="76" t="s">
        <v>2</v>
      </c>
      <c r="H3" s="76"/>
      <c r="I3" s="76" t="s">
        <v>15</v>
      </c>
      <c r="J3" s="76"/>
      <c r="K3" s="77" t="s">
        <v>21</v>
      </c>
      <c r="L3" s="78"/>
      <c r="M3" s="79"/>
      <c r="N3" s="73" t="s">
        <v>3</v>
      </c>
      <c r="O3" s="73"/>
      <c r="P3" s="74" t="s">
        <v>4</v>
      </c>
      <c r="Q3" s="74"/>
      <c r="R3" s="73" t="s">
        <v>5</v>
      </c>
      <c r="S3" s="73"/>
      <c r="T3" s="75" t="s">
        <v>17</v>
      </c>
      <c r="U3" s="75"/>
      <c r="V3" s="49" t="s">
        <v>16</v>
      </c>
    </row>
    <row r="4" spans="2:22" ht="12.75">
      <c r="B4" s="2"/>
      <c r="C4" s="33"/>
      <c r="D4" s="4"/>
      <c r="E4" s="14" t="s">
        <v>13</v>
      </c>
      <c r="F4" s="32" t="s">
        <v>14</v>
      </c>
      <c r="G4" s="3" t="s">
        <v>13</v>
      </c>
      <c r="H4" s="15" t="s">
        <v>14</v>
      </c>
      <c r="I4" s="14" t="s">
        <v>13</v>
      </c>
      <c r="J4" s="3" t="s">
        <v>14</v>
      </c>
      <c r="K4" s="14" t="s">
        <v>13</v>
      </c>
      <c r="L4" s="3" t="s">
        <v>14</v>
      </c>
      <c r="M4" s="57" t="s">
        <v>16</v>
      </c>
      <c r="N4" s="14" t="s">
        <v>13</v>
      </c>
      <c r="O4" s="3" t="s">
        <v>14</v>
      </c>
      <c r="P4" s="56" t="s">
        <v>13</v>
      </c>
      <c r="Q4" s="57" t="s">
        <v>14</v>
      </c>
      <c r="R4" s="14" t="s">
        <v>13</v>
      </c>
      <c r="S4" s="15" t="s">
        <v>14</v>
      </c>
      <c r="T4" s="50" t="s">
        <v>13</v>
      </c>
      <c r="U4" s="52" t="s">
        <v>14</v>
      </c>
      <c r="V4" s="12"/>
    </row>
    <row r="5" spans="2:22" ht="12.75">
      <c r="B5" s="25"/>
      <c r="C5" s="34"/>
      <c r="D5" s="8"/>
      <c r="E5" s="20">
        <v>15</v>
      </c>
      <c r="F5" s="19">
        <v>20</v>
      </c>
      <c r="G5" s="20">
        <v>15</v>
      </c>
      <c r="H5" s="19">
        <v>60</v>
      </c>
      <c r="I5" s="20">
        <v>15</v>
      </c>
      <c r="J5" s="8">
        <v>100</v>
      </c>
      <c r="K5" s="20">
        <v>45</v>
      </c>
      <c r="L5" s="8">
        <v>180</v>
      </c>
      <c r="M5" s="18"/>
      <c r="N5" s="16">
        <v>15</v>
      </c>
      <c r="O5" s="4">
        <v>50</v>
      </c>
      <c r="P5" s="58">
        <v>15</v>
      </c>
      <c r="Q5" s="59">
        <v>80</v>
      </c>
      <c r="R5" s="16">
        <v>15</v>
      </c>
      <c r="S5" s="17">
        <v>50</v>
      </c>
      <c r="T5" s="53">
        <f>E5+G5+I5+N5+P5+R5</f>
        <v>90</v>
      </c>
      <c r="U5" s="54">
        <f>F5+H5+J5+O5+Q5+S5</f>
        <v>360</v>
      </c>
      <c r="V5" s="22"/>
    </row>
    <row r="6" spans="2:22" ht="12.75">
      <c r="B6" s="43" t="s">
        <v>22</v>
      </c>
      <c r="C6" s="1" t="s">
        <v>18</v>
      </c>
      <c r="D6" s="42">
        <v>2553</v>
      </c>
      <c r="E6" s="27">
        <v>15</v>
      </c>
      <c r="F6" s="18">
        <v>20</v>
      </c>
      <c r="G6" s="27">
        <v>13</v>
      </c>
      <c r="H6" s="18">
        <v>42</v>
      </c>
      <c r="I6" s="27">
        <v>11</v>
      </c>
      <c r="J6" s="5">
        <v>85</v>
      </c>
      <c r="K6" s="27">
        <f>E6+G6+I6</f>
        <v>39</v>
      </c>
      <c r="L6" s="11">
        <f>F6+H6+J6</f>
        <v>147</v>
      </c>
      <c r="M6" s="81" t="s">
        <v>52</v>
      </c>
      <c r="N6" s="27">
        <v>13</v>
      </c>
      <c r="O6" s="11">
        <v>50</v>
      </c>
      <c r="P6" s="60">
        <v>9</v>
      </c>
      <c r="Q6" s="82">
        <v>80</v>
      </c>
      <c r="R6" s="27">
        <v>10</v>
      </c>
      <c r="S6" s="11">
        <v>50</v>
      </c>
      <c r="T6" s="61">
        <f>E6+G6+I6+N6+P6+R6</f>
        <v>71</v>
      </c>
      <c r="U6" s="55">
        <f>F6+H6+J6+O6+Q6+S6</f>
        <v>327</v>
      </c>
      <c r="V6" s="28">
        <v>1</v>
      </c>
    </row>
    <row r="7" spans="2:22" ht="12.75">
      <c r="B7" s="44" t="s">
        <v>6</v>
      </c>
      <c r="C7" s="1" t="s">
        <v>18</v>
      </c>
      <c r="D7" s="42">
        <v>2704</v>
      </c>
      <c r="E7" s="27">
        <v>15</v>
      </c>
      <c r="F7" s="18">
        <v>17</v>
      </c>
      <c r="G7" s="27">
        <v>15</v>
      </c>
      <c r="H7" s="7">
        <v>60</v>
      </c>
      <c r="I7" s="27">
        <v>11</v>
      </c>
      <c r="J7" s="41">
        <v>100</v>
      </c>
      <c r="K7" s="27">
        <f>E7+G7+I7</f>
        <v>41</v>
      </c>
      <c r="L7" s="11">
        <f>F7+H7+J7</f>
        <v>177</v>
      </c>
      <c r="M7" s="81">
        <v>1</v>
      </c>
      <c r="N7" s="27">
        <v>9</v>
      </c>
      <c r="O7" s="11">
        <v>50</v>
      </c>
      <c r="P7" s="60">
        <v>0</v>
      </c>
      <c r="Q7" s="82">
        <v>80</v>
      </c>
      <c r="R7" s="27">
        <v>10</v>
      </c>
      <c r="S7" s="11">
        <v>50</v>
      </c>
      <c r="T7" s="61">
        <f>E7+G7+I7+N7+P7+R7</f>
        <v>60</v>
      </c>
      <c r="U7" s="55">
        <f>F7+H7+J7+O7+Q7+S7</f>
        <v>357</v>
      </c>
      <c r="V7" s="28">
        <v>2</v>
      </c>
    </row>
    <row r="8" spans="2:22" ht="12.75">
      <c r="B8" s="43" t="s">
        <v>7</v>
      </c>
      <c r="C8" s="1" t="s">
        <v>18</v>
      </c>
      <c r="D8" s="42">
        <v>2686</v>
      </c>
      <c r="E8" s="27">
        <v>15</v>
      </c>
      <c r="F8" s="40">
        <v>20</v>
      </c>
      <c r="G8" s="27">
        <v>11.5</v>
      </c>
      <c r="H8" s="51">
        <v>60</v>
      </c>
      <c r="I8" s="27">
        <v>13</v>
      </c>
      <c r="J8" s="47">
        <v>100</v>
      </c>
      <c r="K8" s="27">
        <f>E8+G8+I8</f>
        <v>39.5</v>
      </c>
      <c r="L8" s="11">
        <f>F8+H8+J8</f>
        <v>180</v>
      </c>
      <c r="M8" s="81" t="s">
        <v>47</v>
      </c>
      <c r="N8" s="27">
        <v>8</v>
      </c>
      <c r="O8" s="11">
        <v>50</v>
      </c>
      <c r="P8" s="60">
        <v>0</v>
      </c>
      <c r="Q8" s="82">
        <v>80</v>
      </c>
      <c r="R8" s="27">
        <v>10</v>
      </c>
      <c r="S8" s="11">
        <v>50</v>
      </c>
      <c r="T8" s="61">
        <f>E8+G8+I8+N8+P8+R8</f>
        <v>57.5</v>
      </c>
      <c r="U8" s="55">
        <f>F8+H8+J8+O8+Q8+S8</f>
        <v>360</v>
      </c>
      <c r="V8" s="28">
        <v>3</v>
      </c>
    </row>
    <row r="9" spans="2:22" ht="12.75">
      <c r="B9" s="43" t="s">
        <v>8</v>
      </c>
      <c r="C9" s="1" t="s">
        <v>18</v>
      </c>
      <c r="D9" s="42">
        <v>2438</v>
      </c>
      <c r="E9" s="27">
        <v>15</v>
      </c>
      <c r="F9" s="18">
        <v>18</v>
      </c>
      <c r="G9" s="27">
        <v>14</v>
      </c>
      <c r="H9" s="10">
        <v>56</v>
      </c>
      <c r="I9" s="27">
        <v>2.5</v>
      </c>
      <c r="J9" s="39">
        <v>100</v>
      </c>
      <c r="K9" s="27">
        <f>E9+G9+I9</f>
        <v>31.5</v>
      </c>
      <c r="L9" s="11">
        <f>F9+H9+J9</f>
        <v>174</v>
      </c>
      <c r="M9" s="81" t="s">
        <v>53</v>
      </c>
      <c r="N9" s="27">
        <v>10.5</v>
      </c>
      <c r="O9" s="11">
        <v>50</v>
      </c>
      <c r="P9" s="60">
        <v>5</v>
      </c>
      <c r="Q9" s="82">
        <v>80</v>
      </c>
      <c r="R9" s="27">
        <v>9</v>
      </c>
      <c r="S9" s="11">
        <v>50</v>
      </c>
      <c r="T9" s="61">
        <f>E9+G9+I9+N9+P9+R9</f>
        <v>56</v>
      </c>
      <c r="U9" s="55">
        <f>F9+H9+J9+O9+Q9+S9</f>
        <v>354</v>
      </c>
      <c r="V9" s="28">
        <v>4</v>
      </c>
    </row>
    <row r="10" spans="2:22" ht="12.75">
      <c r="B10" s="69" t="s">
        <v>39</v>
      </c>
      <c r="C10" s="1" t="s">
        <v>19</v>
      </c>
      <c r="D10" s="42">
        <v>2548</v>
      </c>
      <c r="E10" s="27">
        <v>15</v>
      </c>
      <c r="F10" s="18">
        <v>20</v>
      </c>
      <c r="G10" s="27">
        <v>14.5</v>
      </c>
      <c r="H10" s="10">
        <v>60</v>
      </c>
      <c r="I10" s="27">
        <v>11</v>
      </c>
      <c r="J10" s="9">
        <v>100</v>
      </c>
      <c r="K10" s="27">
        <f>E10+G10+I10</f>
        <v>40.5</v>
      </c>
      <c r="L10" s="11">
        <f>F10+H10+J10</f>
        <v>180</v>
      </c>
      <c r="M10" s="81" t="s">
        <v>46</v>
      </c>
      <c r="N10" s="27">
        <v>6.5</v>
      </c>
      <c r="O10" s="11">
        <v>50</v>
      </c>
      <c r="P10" s="60">
        <v>0</v>
      </c>
      <c r="Q10" s="82">
        <v>80</v>
      </c>
      <c r="R10" s="27">
        <v>9</v>
      </c>
      <c r="S10" s="11">
        <v>50</v>
      </c>
      <c r="T10" s="61">
        <f>E10+G10+I10+N10+P10+R10</f>
        <v>56</v>
      </c>
      <c r="U10" s="55">
        <f>F10+H10+J10+O10+Q10+S10</f>
        <v>360</v>
      </c>
      <c r="V10" s="28">
        <v>5</v>
      </c>
    </row>
    <row r="11" spans="2:22" ht="12.75">
      <c r="B11" s="69" t="s">
        <v>40</v>
      </c>
      <c r="C11" s="1" t="s">
        <v>42</v>
      </c>
      <c r="D11" s="42">
        <v>2395</v>
      </c>
      <c r="E11" s="27">
        <v>15</v>
      </c>
      <c r="F11" s="18">
        <v>18</v>
      </c>
      <c r="G11" s="27">
        <v>13</v>
      </c>
      <c r="H11" s="10">
        <v>60</v>
      </c>
      <c r="I11" s="27">
        <v>1.5</v>
      </c>
      <c r="J11" s="9">
        <v>100</v>
      </c>
      <c r="K11" s="27">
        <f>E11+G11+I11</f>
        <v>29.5</v>
      </c>
      <c r="L11" s="11">
        <f>F11+H11+J11</f>
        <v>178</v>
      </c>
      <c r="M11" s="81" t="s">
        <v>48</v>
      </c>
      <c r="N11" s="27">
        <v>8</v>
      </c>
      <c r="O11" s="11">
        <v>50</v>
      </c>
      <c r="P11" s="60">
        <v>2.5</v>
      </c>
      <c r="Q11" s="82">
        <v>80</v>
      </c>
      <c r="R11" s="27">
        <v>5</v>
      </c>
      <c r="S11" s="11">
        <v>50</v>
      </c>
      <c r="T11" s="61">
        <f>E11+G11+I11+N11+P11+R11</f>
        <v>45</v>
      </c>
      <c r="U11" s="55">
        <f>F11+H11+J11+O11+Q11+S11</f>
        <v>358</v>
      </c>
      <c r="V11" s="28">
        <v>6</v>
      </c>
    </row>
    <row r="12" spans="2:22" ht="12.75">
      <c r="B12" s="43" t="s">
        <v>29</v>
      </c>
      <c r="C12" s="1" t="s">
        <v>18</v>
      </c>
      <c r="D12" s="42">
        <v>2277</v>
      </c>
      <c r="E12" s="27">
        <v>15</v>
      </c>
      <c r="F12" s="18">
        <v>20</v>
      </c>
      <c r="G12" s="27">
        <v>4</v>
      </c>
      <c r="H12" s="10">
        <v>60</v>
      </c>
      <c r="I12" s="27">
        <v>6.5</v>
      </c>
      <c r="J12" s="9">
        <v>100</v>
      </c>
      <c r="K12" s="27">
        <f>E12+G12+I12</f>
        <v>25.5</v>
      </c>
      <c r="L12" s="11">
        <f>F12+H12+J12</f>
        <v>180</v>
      </c>
      <c r="M12" s="81" t="s">
        <v>49</v>
      </c>
      <c r="N12" s="27">
        <v>6.5</v>
      </c>
      <c r="O12" s="11">
        <v>50</v>
      </c>
      <c r="P12" s="60">
        <v>2.5</v>
      </c>
      <c r="Q12" s="82">
        <v>80</v>
      </c>
      <c r="R12" s="27">
        <v>6.5</v>
      </c>
      <c r="S12" s="11">
        <v>50</v>
      </c>
      <c r="T12" s="61">
        <f>E12+G12+I12+N12+P12+R12</f>
        <v>41</v>
      </c>
      <c r="U12" s="55">
        <f>F12+H12+J12+O12+Q12+S12</f>
        <v>360</v>
      </c>
      <c r="V12" s="28">
        <v>7</v>
      </c>
    </row>
    <row r="13" spans="2:22" ht="12.75">
      <c r="B13" s="43" t="s">
        <v>9</v>
      </c>
      <c r="C13" s="1" t="s">
        <v>19</v>
      </c>
      <c r="D13" s="42">
        <v>2509</v>
      </c>
      <c r="E13" s="27">
        <v>10</v>
      </c>
      <c r="F13" s="40">
        <v>20</v>
      </c>
      <c r="G13" s="27">
        <v>5</v>
      </c>
      <c r="H13" s="7">
        <v>60</v>
      </c>
      <c r="I13" s="27">
        <v>2.5</v>
      </c>
      <c r="J13" s="11">
        <v>100</v>
      </c>
      <c r="K13" s="27">
        <f>E13+G13+I13</f>
        <v>17.5</v>
      </c>
      <c r="L13" s="11">
        <f>F13+H13+J13</f>
        <v>180</v>
      </c>
      <c r="M13" s="81" t="s">
        <v>43</v>
      </c>
      <c r="N13" s="27">
        <v>10</v>
      </c>
      <c r="O13" s="11">
        <v>50</v>
      </c>
      <c r="P13" s="60">
        <v>0</v>
      </c>
      <c r="Q13" s="82">
        <v>80</v>
      </c>
      <c r="R13" s="27">
        <v>10</v>
      </c>
      <c r="S13" s="11">
        <v>50</v>
      </c>
      <c r="T13" s="61">
        <f>E13+G13+I13+N13+P13+R13</f>
        <v>37.5</v>
      </c>
      <c r="U13" s="55">
        <f>F13+H13+J13+O13+Q13+S13</f>
        <v>360</v>
      </c>
      <c r="V13" s="28">
        <v>8</v>
      </c>
    </row>
    <row r="14" spans="2:22" ht="12.75">
      <c r="B14" s="43" t="s">
        <v>10</v>
      </c>
      <c r="C14" s="1" t="s">
        <v>19</v>
      </c>
      <c r="D14" s="42">
        <v>2068</v>
      </c>
      <c r="E14" s="27">
        <v>15</v>
      </c>
      <c r="F14" s="18">
        <v>17</v>
      </c>
      <c r="G14" s="27">
        <v>4</v>
      </c>
      <c r="H14" s="10">
        <v>60</v>
      </c>
      <c r="I14" s="27">
        <v>4</v>
      </c>
      <c r="J14" s="9">
        <v>100</v>
      </c>
      <c r="K14" s="27">
        <f>E14+G14+I14</f>
        <v>23</v>
      </c>
      <c r="L14" s="11">
        <f>F14+H14+J14</f>
        <v>177</v>
      </c>
      <c r="M14" s="81" t="s">
        <v>50</v>
      </c>
      <c r="N14" s="27">
        <v>5.5</v>
      </c>
      <c r="O14" s="11">
        <v>50</v>
      </c>
      <c r="P14" s="60">
        <v>0</v>
      </c>
      <c r="Q14" s="82">
        <v>80</v>
      </c>
      <c r="R14" s="27">
        <v>6.5</v>
      </c>
      <c r="S14" s="11">
        <v>50</v>
      </c>
      <c r="T14" s="61">
        <f>E14+G14+I14+N14+P14+R14</f>
        <v>35</v>
      </c>
      <c r="U14" s="55">
        <f>F14+H14+J14+O14+Q14+S14</f>
        <v>357</v>
      </c>
      <c r="V14" s="28">
        <v>9</v>
      </c>
    </row>
    <row r="15" spans="2:22" ht="12.75">
      <c r="B15" s="43" t="s">
        <v>24</v>
      </c>
      <c r="C15" s="1" t="s">
        <v>18</v>
      </c>
      <c r="D15" s="42">
        <v>2089</v>
      </c>
      <c r="E15" s="27">
        <v>15</v>
      </c>
      <c r="F15" s="18">
        <v>15</v>
      </c>
      <c r="G15" s="26">
        <v>5</v>
      </c>
      <c r="H15" s="10">
        <v>60</v>
      </c>
      <c r="I15" s="27">
        <v>1</v>
      </c>
      <c r="J15" s="39">
        <v>85</v>
      </c>
      <c r="K15" s="27">
        <f>E15+G15+I15</f>
        <v>21</v>
      </c>
      <c r="L15" s="11">
        <f>F15+H15+J15</f>
        <v>160</v>
      </c>
      <c r="M15" s="81" t="s">
        <v>51</v>
      </c>
      <c r="N15" s="27">
        <v>4</v>
      </c>
      <c r="O15" s="11">
        <v>50</v>
      </c>
      <c r="P15" s="60">
        <v>0</v>
      </c>
      <c r="Q15" s="82">
        <v>80</v>
      </c>
      <c r="R15" s="27">
        <v>7.5</v>
      </c>
      <c r="S15" s="11">
        <v>50</v>
      </c>
      <c r="T15" s="61">
        <f>E15+G15+I15+N15+P15+R15</f>
        <v>32.5</v>
      </c>
      <c r="U15" s="55">
        <f>F15+H15+J15+O15+Q15+S15</f>
        <v>340</v>
      </c>
      <c r="V15" s="28">
        <v>10</v>
      </c>
    </row>
    <row r="16" spans="2:22" ht="12.75">
      <c r="B16" s="69" t="s">
        <v>41</v>
      </c>
      <c r="C16" s="1" t="s">
        <v>18</v>
      </c>
      <c r="D16" s="42">
        <v>1764</v>
      </c>
      <c r="E16" s="26">
        <v>5</v>
      </c>
      <c r="F16" s="18">
        <v>17</v>
      </c>
      <c r="G16" s="26">
        <v>4.5</v>
      </c>
      <c r="H16" s="10">
        <v>60</v>
      </c>
      <c r="I16" s="26">
        <v>6.5</v>
      </c>
      <c r="J16" s="9">
        <v>100</v>
      </c>
      <c r="K16" s="27">
        <f>E16+G16+I16</f>
        <v>16</v>
      </c>
      <c r="L16" s="11">
        <f>F16+H16+J16</f>
        <v>177</v>
      </c>
      <c r="M16" s="81">
        <v>11</v>
      </c>
      <c r="N16" s="27">
        <v>1</v>
      </c>
      <c r="O16" s="11">
        <v>50</v>
      </c>
      <c r="P16" s="60">
        <v>0</v>
      </c>
      <c r="Q16" s="82">
        <v>80</v>
      </c>
      <c r="R16" s="27">
        <v>2</v>
      </c>
      <c r="S16" s="11">
        <v>50</v>
      </c>
      <c r="T16" s="61">
        <f>E16+G16+I16+N16+P16+R16</f>
        <v>19</v>
      </c>
      <c r="U16" s="55">
        <f>F16+H16+J16+O16+Q16+S16</f>
        <v>357</v>
      </c>
      <c r="V16" s="28">
        <v>11</v>
      </c>
    </row>
    <row r="17" spans="2:22" ht="12.75">
      <c r="B17" s="43" t="s">
        <v>33</v>
      </c>
      <c r="C17" s="1" t="s">
        <v>18</v>
      </c>
      <c r="D17" s="42">
        <v>1611</v>
      </c>
      <c r="E17" s="26">
        <v>5</v>
      </c>
      <c r="F17" s="18">
        <v>20</v>
      </c>
      <c r="G17" s="26">
        <v>0</v>
      </c>
      <c r="H17" s="10">
        <v>60</v>
      </c>
      <c r="I17" s="26">
        <v>1</v>
      </c>
      <c r="J17" s="9">
        <v>100</v>
      </c>
      <c r="K17" s="27">
        <f>E17+G17+I17</f>
        <v>6</v>
      </c>
      <c r="L17" s="11">
        <f>F17+H17+J17</f>
        <v>180</v>
      </c>
      <c r="M17" s="81" t="s">
        <v>44</v>
      </c>
      <c r="N17" s="27">
        <v>3</v>
      </c>
      <c r="O17" s="11">
        <v>50</v>
      </c>
      <c r="P17" s="60">
        <v>0</v>
      </c>
      <c r="Q17" s="82">
        <v>80</v>
      </c>
      <c r="R17" s="27">
        <v>5</v>
      </c>
      <c r="S17" s="11">
        <v>50</v>
      </c>
      <c r="T17" s="61">
        <f>E17+G17+I17+N17+P17+R17</f>
        <v>14</v>
      </c>
      <c r="U17" s="55">
        <f>F17+H17+J17+O17+Q17+S17</f>
        <v>360</v>
      </c>
      <c r="V17" s="28">
        <v>12</v>
      </c>
    </row>
    <row r="18" spans="2:22" ht="12.75">
      <c r="B18" s="43" t="s">
        <v>25</v>
      </c>
      <c r="C18" s="1" t="s">
        <v>18</v>
      </c>
      <c r="D18" s="42">
        <v>1602</v>
      </c>
      <c r="E18" s="26">
        <v>5</v>
      </c>
      <c r="F18" s="18">
        <v>20</v>
      </c>
      <c r="G18" s="26">
        <v>0</v>
      </c>
      <c r="H18" s="10">
        <v>60</v>
      </c>
      <c r="I18" s="26">
        <v>1</v>
      </c>
      <c r="J18" s="9">
        <v>100</v>
      </c>
      <c r="K18" s="27">
        <f>E18+G18+I18</f>
        <v>6</v>
      </c>
      <c r="L18" s="11">
        <f>F18+H18+J18</f>
        <v>180</v>
      </c>
      <c r="M18" s="81" t="s">
        <v>44</v>
      </c>
      <c r="N18" s="27">
        <v>1</v>
      </c>
      <c r="O18" s="11">
        <v>50</v>
      </c>
      <c r="P18" s="60">
        <v>0</v>
      </c>
      <c r="Q18" s="82">
        <v>80</v>
      </c>
      <c r="R18" s="27">
        <v>3</v>
      </c>
      <c r="S18" s="11">
        <v>50</v>
      </c>
      <c r="T18" s="61">
        <f>E18+G18+I18+N18+P18+R18</f>
        <v>10</v>
      </c>
      <c r="U18" s="55">
        <f>F18+H18+J18+O18+Q18+S18</f>
        <v>360</v>
      </c>
      <c r="V18" s="28">
        <v>13</v>
      </c>
    </row>
    <row r="19" spans="2:22" ht="13.5" thickBot="1">
      <c r="B19" s="6"/>
      <c r="C19" s="21"/>
      <c r="D19" s="70">
        <f>SUM(D6:D18)/(COUNT(D6:D18))</f>
        <v>2249.5384615384614</v>
      </c>
      <c r="E19" s="29">
        <f aca="true" t="shared" si="0" ref="E19:L19">SUM(E6:E18)/(COUNT(E6:E18)*E$5)</f>
        <v>0.8205128205128205</v>
      </c>
      <c r="F19" s="29">
        <f t="shared" si="0"/>
        <v>0.9307692307692308</v>
      </c>
      <c r="G19" s="29">
        <f t="shared" si="0"/>
        <v>0.5307692307692308</v>
      </c>
      <c r="H19" s="29">
        <f t="shared" si="0"/>
        <v>0.9717948717948718</v>
      </c>
      <c r="I19" s="29">
        <f t="shared" si="0"/>
        <v>0.3717948717948718</v>
      </c>
      <c r="J19" s="29">
        <f t="shared" si="0"/>
        <v>0.9769230769230769</v>
      </c>
      <c r="K19" s="29">
        <f t="shared" si="0"/>
        <v>0.5743589743589743</v>
      </c>
      <c r="L19" s="29">
        <f t="shared" si="0"/>
        <v>0.9700854700854701</v>
      </c>
      <c r="M19" s="67"/>
      <c r="N19" s="29">
        <f aca="true" t="shared" si="1" ref="N19:U19">SUM(N6:N18)/(COUNT(N6:N18)*N$5)</f>
        <v>0.441025641025641</v>
      </c>
      <c r="O19" s="29">
        <f t="shared" si="1"/>
        <v>1</v>
      </c>
      <c r="P19" s="29">
        <f t="shared" si="1"/>
        <v>0.09743589743589744</v>
      </c>
      <c r="Q19" s="29">
        <f t="shared" si="1"/>
        <v>1</v>
      </c>
      <c r="R19" s="29">
        <f t="shared" si="1"/>
        <v>0.4794871794871795</v>
      </c>
      <c r="S19" s="29">
        <f t="shared" si="1"/>
        <v>1</v>
      </c>
      <c r="T19" s="29">
        <f t="shared" si="1"/>
        <v>0.4568376068376068</v>
      </c>
      <c r="U19" s="29">
        <f t="shared" si="1"/>
        <v>0.9850427350427351</v>
      </c>
      <c r="V19" s="23"/>
    </row>
    <row r="20" ht="12.75">
      <c r="D20" s="31"/>
    </row>
    <row r="21" spans="4:18" ht="12.75">
      <c r="D21" s="31"/>
      <c r="R21" t="s">
        <v>26</v>
      </c>
    </row>
    <row r="22" spans="2:12" ht="78" customHeight="1">
      <c r="B22" s="71" t="s">
        <v>45</v>
      </c>
      <c r="C22" s="71"/>
      <c r="D22" s="71"/>
      <c r="E22" s="71"/>
      <c r="F22" s="71"/>
      <c r="G22" s="71"/>
      <c r="H22" s="48"/>
      <c r="I22" s="48"/>
      <c r="J22" s="48"/>
      <c r="K22" s="48"/>
      <c r="L22" s="48"/>
    </row>
    <row r="23" ht="13.5" thickBot="1"/>
    <row r="24" spans="2:7" ht="12.75">
      <c r="B24" s="24" t="s">
        <v>11</v>
      </c>
      <c r="C24" s="30" t="s">
        <v>12</v>
      </c>
      <c r="D24" s="13" t="s">
        <v>0</v>
      </c>
      <c r="E24" s="63" t="s">
        <v>17</v>
      </c>
      <c r="F24" s="63"/>
      <c r="G24" s="64" t="s">
        <v>16</v>
      </c>
    </row>
    <row r="25" spans="2:7" ht="12.75">
      <c r="B25" s="2"/>
      <c r="C25" s="33"/>
      <c r="D25" s="15"/>
      <c r="E25" s="1" t="s">
        <v>13</v>
      </c>
      <c r="F25" s="1" t="s">
        <v>14</v>
      </c>
      <c r="G25" s="65"/>
    </row>
    <row r="26" spans="2:7" ht="12.75">
      <c r="B26" s="25"/>
      <c r="C26" s="34"/>
      <c r="D26" s="19"/>
      <c r="E26" s="1">
        <v>90</v>
      </c>
      <c r="F26" s="1">
        <v>360</v>
      </c>
      <c r="G26" s="65"/>
    </row>
    <row r="27" spans="2:7" ht="12.75">
      <c r="B27" s="43" t="s">
        <v>22</v>
      </c>
      <c r="C27" s="1" t="s">
        <v>18</v>
      </c>
      <c r="D27" s="42">
        <v>2553</v>
      </c>
      <c r="E27" s="62">
        <v>71</v>
      </c>
      <c r="F27" s="1">
        <v>327</v>
      </c>
      <c r="G27" s="66">
        <v>1</v>
      </c>
    </row>
    <row r="28" spans="2:7" ht="12.75">
      <c r="B28" s="44" t="s">
        <v>6</v>
      </c>
      <c r="C28" s="1" t="s">
        <v>18</v>
      </c>
      <c r="D28" s="42">
        <v>2704</v>
      </c>
      <c r="E28" s="62">
        <v>60</v>
      </c>
      <c r="F28" s="1">
        <v>357</v>
      </c>
      <c r="G28" s="66">
        <v>2</v>
      </c>
    </row>
    <row r="29" spans="2:7" ht="12.75">
      <c r="B29" s="43" t="s">
        <v>7</v>
      </c>
      <c r="C29" s="1" t="s">
        <v>18</v>
      </c>
      <c r="D29" s="42">
        <v>2686</v>
      </c>
      <c r="E29" s="62">
        <v>57.5</v>
      </c>
      <c r="F29" s="1">
        <v>360</v>
      </c>
      <c r="G29" s="66">
        <v>3</v>
      </c>
    </row>
    <row r="30" spans="2:7" ht="12.75">
      <c r="B30" s="43" t="s">
        <v>8</v>
      </c>
      <c r="C30" s="1" t="s">
        <v>18</v>
      </c>
      <c r="D30" s="42">
        <v>2438</v>
      </c>
      <c r="E30" s="62">
        <v>56</v>
      </c>
      <c r="F30" s="1">
        <v>354</v>
      </c>
      <c r="G30" s="66">
        <v>4</v>
      </c>
    </row>
    <row r="31" spans="2:7" ht="12.75">
      <c r="B31" s="69" t="s">
        <v>39</v>
      </c>
      <c r="C31" s="1" t="s">
        <v>19</v>
      </c>
      <c r="D31" s="42">
        <v>2548</v>
      </c>
      <c r="E31" s="62">
        <v>56</v>
      </c>
      <c r="F31" s="1">
        <v>360</v>
      </c>
      <c r="G31" s="66">
        <v>5</v>
      </c>
    </row>
    <row r="32" spans="2:7" ht="12.75">
      <c r="B32" s="69" t="s">
        <v>40</v>
      </c>
      <c r="C32" s="1" t="s">
        <v>42</v>
      </c>
      <c r="D32" s="42">
        <v>2395</v>
      </c>
      <c r="E32" s="62">
        <v>45</v>
      </c>
      <c r="F32" s="1">
        <v>358</v>
      </c>
      <c r="G32" s="66">
        <v>6</v>
      </c>
    </row>
    <row r="33" spans="2:7" ht="12.75">
      <c r="B33" s="43" t="s">
        <v>29</v>
      </c>
      <c r="C33" s="1" t="s">
        <v>18</v>
      </c>
      <c r="D33" s="42">
        <v>2277</v>
      </c>
      <c r="E33" s="62">
        <v>41</v>
      </c>
      <c r="F33" s="1">
        <v>360</v>
      </c>
      <c r="G33" s="66">
        <v>7</v>
      </c>
    </row>
    <row r="34" spans="2:7" ht="12.75">
      <c r="B34" s="43" t="s">
        <v>9</v>
      </c>
      <c r="C34" s="1" t="s">
        <v>19</v>
      </c>
      <c r="D34" s="42">
        <v>2509</v>
      </c>
      <c r="E34" s="62">
        <v>37.5</v>
      </c>
      <c r="F34" s="1">
        <v>360</v>
      </c>
      <c r="G34" s="66">
        <v>8</v>
      </c>
    </row>
    <row r="35" spans="2:7" ht="12.75">
      <c r="B35" s="43" t="s">
        <v>10</v>
      </c>
      <c r="C35" s="1" t="s">
        <v>19</v>
      </c>
      <c r="D35" s="42">
        <v>2068</v>
      </c>
      <c r="E35" s="62">
        <v>35</v>
      </c>
      <c r="F35" s="1">
        <v>357</v>
      </c>
      <c r="G35" s="66">
        <v>9</v>
      </c>
    </row>
    <row r="36" spans="2:7" ht="12.75">
      <c r="B36" s="43" t="s">
        <v>24</v>
      </c>
      <c r="C36" s="1" t="s">
        <v>18</v>
      </c>
      <c r="D36" s="42">
        <v>2089</v>
      </c>
      <c r="E36" s="62">
        <v>32.5</v>
      </c>
      <c r="F36" s="1">
        <v>340</v>
      </c>
      <c r="G36" s="66">
        <v>10</v>
      </c>
    </row>
    <row r="37" spans="2:7" ht="12.75">
      <c r="B37" s="69" t="s">
        <v>41</v>
      </c>
      <c r="C37" s="1" t="s">
        <v>18</v>
      </c>
      <c r="D37" s="42">
        <v>1764</v>
      </c>
      <c r="E37" s="62">
        <v>19</v>
      </c>
      <c r="F37" s="1">
        <v>357</v>
      </c>
      <c r="G37" s="66">
        <v>11</v>
      </c>
    </row>
    <row r="38" spans="2:7" ht="12.75">
      <c r="B38" s="43" t="s">
        <v>33</v>
      </c>
      <c r="C38" s="1" t="s">
        <v>18</v>
      </c>
      <c r="D38" s="42">
        <v>1611</v>
      </c>
      <c r="E38" s="62">
        <v>14</v>
      </c>
      <c r="F38" s="1">
        <v>360</v>
      </c>
      <c r="G38" s="66">
        <v>12</v>
      </c>
    </row>
    <row r="39" spans="2:7" ht="12.75">
      <c r="B39" s="43" t="s">
        <v>25</v>
      </c>
      <c r="C39" s="1" t="s">
        <v>18</v>
      </c>
      <c r="D39" s="42">
        <v>1602</v>
      </c>
      <c r="E39" s="62">
        <v>10</v>
      </c>
      <c r="F39" s="1">
        <v>360</v>
      </c>
      <c r="G39" s="66">
        <v>13</v>
      </c>
    </row>
    <row r="40" spans="2:7" ht="13.5" thickBot="1">
      <c r="B40" s="6"/>
      <c r="C40" s="21"/>
      <c r="D40" s="37">
        <f>ROUND(AVERAGE(D27:D39),0)</f>
        <v>2250</v>
      </c>
      <c r="E40" s="67">
        <v>0.495906432748538</v>
      </c>
      <c r="F40" s="67">
        <v>0.9485380116959065</v>
      </c>
      <c r="G40" s="68"/>
    </row>
  </sheetData>
  <sheetProtection/>
  <mergeCells count="10">
    <mergeCell ref="B22:G22"/>
    <mergeCell ref="B1:V1"/>
    <mergeCell ref="N3:O3"/>
    <mergeCell ref="P3:Q3"/>
    <mergeCell ref="R3:S3"/>
    <mergeCell ref="T3:U3"/>
    <mergeCell ref="E3:F3"/>
    <mergeCell ref="G3:H3"/>
    <mergeCell ref="I3:J3"/>
    <mergeCell ref="K3:M3"/>
  </mergeCells>
  <printOptions horizontalCentered="1" verticalCentered="1"/>
  <pageMargins left="0.2" right="0.2" top="0.2" bottom="0.2" header="0.51" footer="0.51"/>
  <pageSetup fitToHeight="1" fitToWidth="1" horizontalDpi="600" verticalDpi="600" orientation="landscape" paperSize="7" scale="68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F29" sqref="F29"/>
    </sheetView>
  </sheetViews>
  <sheetFormatPr defaultColWidth="8.75390625" defaultRowHeight="12.75"/>
  <cols>
    <col min="1" max="1" width="26.75390625" style="0" bestFit="1" customWidth="1"/>
  </cols>
  <sheetData>
    <row r="2" spans="1:3" ht="12.75">
      <c r="A2" s="80" t="s">
        <v>38</v>
      </c>
      <c r="B2" s="80"/>
      <c r="C2" s="80"/>
    </row>
    <row r="3" spans="1:3" ht="12.75">
      <c r="A3" s="80"/>
      <c r="B3" s="80"/>
      <c r="C3" s="80"/>
    </row>
    <row r="4" ht="13.5" thickBot="1"/>
    <row r="5" spans="1:3" ht="12.75">
      <c r="A5" s="24" t="s">
        <v>11</v>
      </c>
      <c r="B5" s="30" t="s">
        <v>12</v>
      </c>
      <c r="C5" s="13" t="s">
        <v>0</v>
      </c>
    </row>
    <row r="6" spans="1:3" ht="12.75">
      <c r="A6" s="2"/>
      <c r="B6" s="33"/>
      <c r="C6" s="15"/>
    </row>
    <row r="7" spans="1:3" ht="12.75">
      <c r="A7" s="25"/>
      <c r="B7" s="34"/>
      <c r="C7" s="19"/>
    </row>
    <row r="8" spans="1:3" ht="12.75">
      <c r="A8" s="43" t="s">
        <v>7</v>
      </c>
      <c r="B8" s="1" t="s">
        <v>18</v>
      </c>
      <c r="C8" s="35">
        <v>2744</v>
      </c>
    </row>
    <row r="9" spans="1:3" ht="12.75">
      <c r="A9" s="44" t="s">
        <v>6</v>
      </c>
      <c r="B9" s="1" t="s">
        <v>18</v>
      </c>
      <c r="C9" s="35">
        <v>2712</v>
      </c>
    </row>
    <row r="10" spans="1:3" ht="12.75">
      <c r="A10" s="43" t="s">
        <v>22</v>
      </c>
      <c r="B10" s="1" t="s">
        <v>18</v>
      </c>
      <c r="C10" s="33">
        <v>2580</v>
      </c>
    </row>
    <row r="11" spans="1:3" ht="12.75">
      <c r="A11" s="43" t="s">
        <v>8</v>
      </c>
      <c r="B11" s="1" t="s">
        <v>18</v>
      </c>
      <c r="C11" s="42">
        <v>2557</v>
      </c>
    </row>
    <row r="12" spans="1:3" ht="12.75">
      <c r="A12" s="43" t="s">
        <v>9</v>
      </c>
      <c r="B12" s="1" t="s">
        <v>19</v>
      </c>
      <c r="C12" s="42">
        <v>2412</v>
      </c>
    </row>
    <row r="13" spans="1:3" ht="12.75">
      <c r="A13" s="43" t="s">
        <v>30</v>
      </c>
      <c r="B13" s="1" t="s">
        <v>18</v>
      </c>
      <c r="C13" s="35">
        <v>2404</v>
      </c>
    </row>
    <row r="14" spans="1:3" ht="12.75">
      <c r="A14" s="43" t="s">
        <v>36</v>
      </c>
      <c r="B14" s="1" t="s">
        <v>37</v>
      </c>
      <c r="C14" s="45">
        <v>2396</v>
      </c>
    </row>
    <row r="15" spans="1:3" ht="12.75">
      <c r="A15" s="43" t="s">
        <v>27</v>
      </c>
      <c r="B15" s="1" t="s">
        <v>28</v>
      </c>
      <c r="C15" s="42">
        <v>2331</v>
      </c>
    </row>
    <row r="16" spans="1:3" ht="12.75">
      <c r="A16" s="43" t="s">
        <v>31</v>
      </c>
      <c r="B16" s="1" t="s">
        <v>28</v>
      </c>
      <c r="C16" s="42">
        <v>2264</v>
      </c>
    </row>
    <row r="17" spans="1:3" ht="12.75">
      <c r="A17" s="43" t="s">
        <v>35</v>
      </c>
      <c r="B17" s="1" t="s">
        <v>28</v>
      </c>
      <c r="C17" s="35">
        <v>2259</v>
      </c>
    </row>
    <row r="18" spans="1:3" ht="12.75">
      <c r="A18" s="43" t="s">
        <v>29</v>
      </c>
      <c r="B18" s="1" t="s">
        <v>18</v>
      </c>
      <c r="C18" s="35">
        <v>2178</v>
      </c>
    </row>
    <row r="19" spans="1:3" ht="12.75">
      <c r="A19" s="43" t="s">
        <v>23</v>
      </c>
      <c r="B19" s="1" t="s">
        <v>18</v>
      </c>
      <c r="C19" s="45">
        <v>2167</v>
      </c>
    </row>
    <row r="20" spans="1:3" ht="12.75">
      <c r="A20" s="43" t="s">
        <v>10</v>
      </c>
      <c r="B20" s="1" t="s">
        <v>19</v>
      </c>
      <c r="C20" s="42">
        <v>2130</v>
      </c>
    </row>
    <row r="21" spans="1:3" ht="12.75">
      <c r="A21" s="43" t="s">
        <v>34</v>
      </c>
      <c r="B21" s="1" t="s">
        <v>19</v>
      </c>
      <c r="C21" s="46">
        <v>2087</v>
      </c>
    </row>
    <row r="22" spans="1:3" ht="12.75">
      <c r="A22" s="43" t="s">
        <v>24</v>
      </c>
      <c r="B22" s="1" t="s">
        <v>18</v>
      </c>
      <c r="C22" s="42">
        <v>2085</v>
      </c>
    </row>
    <row r="23" spans="1:3" ht="12.75">
      <c r="A23" s="43" t="s">
        <v>32</v>
      </c>
      <c r="B23" s="1" t="s">
        <v>18</v>
      </c>
      <c r="C23" s="45">
        <v>1979</v>
      </c>
    </row>
    <row r="24" spans="1:3" ht="12.75">
      <c r="A24" s="43" t="s">
        <v>20</v>
      </c>
      <c r="B24" s="1" t="s">
        <v>18</v>
      </c>
      <c r="C24" s="42">
        <v>1803</v>
      </c>
    </row>
    <row r="25" spans="1:3" ht="12.75">
      <c r="A25" s="43" t="s">
        <v>25</v>
      </c>
      <c r="B25" s="1" t="s">
        <v>18</v>
      </c>
      <c r="C25" s="35">
        <v>1600</v>
      </c>
    </row>
    <row r="26" spans="1:3" ht="12.75">
      <c r="A26" s="43" t="s">
        <v>33</v>
      </c>
      <c r="B26" s="1" t="s">
        <v>18</v>
      </c>
      <c r="C26" s="35"/>
    </row>
    <row r="27" spans="1:3" ht="12.75">
      <c r="A27" s="38"/>
      <c r="B27" s="1"/>
      <c r="C27" s="36"/>
    </row>
    <row r="28" spans="1:3" ht="13.5" thickBot="1">
      <c r="A28" s="6"/>
      <c r="B28" s="21"/>
      <c r="C28" s="37">
        <f>ROUND(AVERAGE(C8:C26),0)</f>
        <v>2260</v>
      </c>
    </row>
    <row r="29" ht="12.75">
      <c r="C29" s="31"/>
    </row>
    <row r="30" spans="1:3" ht="12.75">
      <c r="A30" t="s">
        <v>26</v>
      </c>
      <c r="C30" s="31"/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Wojciech Somerski</cp:lastModifiedBy>
  <cp:lastPrinted>2017-03-05T13:04:04Z</cp:lastPrinted>
  <dcterms:created xsi:type="dcterms:W3CDTF">2009-08-03T08:37:22Z</dcterms:created>
  <dcterms:modified xsi:type="dcterms:W3CDTF">2017-03-05T14:30:31Z</dcterms:modified>
  <cp:category/>
  <cp:version/>
  <cp:contentType/>
  <cp:contentStatus/>
</cp:coreProperties>
</file>